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.ditri\Desktop\June 17 2025 Spec Pri PSC\"/>
    </mc:Choice>
  </mc:AlternateContent>
  <xr:revisionPtr revIDLastSave="0" documentId="8_{A767A4DC-16CD-4BB0-8053-3344E9746092}" xr6:coauthVersionLast="47" xr6:coauthVersionMax="47" xr10:uidLastSave="{00000000-0000-0000-0000-000000000000}"/>
  <bookViews>
    <workbookView xWindow="58470" yWindow="1785" windowWidth="21600" windowHeight="11385" xr2:uid="{CDF69C8A-91CA-4208-8AD1-41A0F31265C2}"/>
  </bookViews>
  <sheets>
    <sheet name="Pre-Tabulation" sheetId="2" r:id="rId1"/>
  </sheets>
  <definedNames>
    <definedName name="_xlnm._FilterDatabase" localSheetId="0" hidden="1">'Pre-Tabulation'!$B$1:$G$1</definedName>
    <definedName name="_xlnm.Print_Area" localSheetId="0">'Pre-Tabulation'!$A$1:$AS$248</definedName>
    <definedName name="_xlnm.Print_Titles" localSheetId="0">'Pre-Tabulation'!$1:$1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" l="1"/>
  <c r="AK2" i="2"/>
  <c r="AN2" i="2" s="1"/>
  <c r="AV2" i="2"/>
  <c r="AW2" i="2"/>
  <c r="AX2" i="2"/>
  <c r="AY2" i="2"/>
  <c r="BC2" i="2" s="1"/>
  <c r="AZ2" i="2"/>
  <c r="BA2" i="2"/>
  <c r="BB2" i="2"/>
  <c r="BL2" i="2"/>
  <c r="K3" i="2"/>
  <c r="AK3" i="2"/>
  <c r="AN3" i="2" s="1"/>
  <c r="AV3" i="2"/>
  <c r="AW3" i="2"/>
  <c r="AX3" i="2"/>
  <c r="AY3" i="2"/>
  <c r="AZ3" i="2"/>
  <c r="BA3" i="2"/>
  <c r="BB3" i="2"/>
  <c r="BC3" i="2"/>
  <c r="BD3" i="2" s="1"/>
  <c r="BL3" i="2"/>
  <c r="K4" i="2"/>
  <c r="AK4" i="2"/>
  <c r="AN4" i="2"/>
  <c r="AV4" i="2"/>
  <c r="AW4" i="2"/>
  <c r="AX4" i="2"/>
  <c r="AY4" i="2"/>
  <c r="AZ4" i="2"/>
  <c r="BA4" i="2"/>
  <c r="BB4" i="2"/>
  <c r="BC4" i="2" s="1"/>
  <c r="BD4" i="2" s="1"/>
  <c r="BL4" i="2"/>
  <c r="K5" i="2"/>
  <c r="AK5" i="2"/>
  <c r="BD5" i="2" s="1"/>
  <c r="AN5" i="2"/>
  <c r="AV5" i="2"/>
  <c r="AX5" i="2" s="1"/>
  <c r="AW5" i="2"/>
  <c r="AY5" i="2"/>
  <c r="AZ5" i="2"/>
  <c r="BA5" i="2"/>
  <c r="BC5" i="2" s="1"/>
  <c r="BB5" i="2"/>
  <c r="BL5" i="2"/>
  <c r="K6" i="2"/>
  <c r="AK6" i="2"/>
  <c r="AN6" i="2"/>
  <c r="AV6" i="2"/>
  <c r="AX6" i="2" s="1"/>
  <c r="AW6" i="2"/>
  <c r="AY6" i="2"/>
  <c r="AZ6" i="2"/>
  <c r="BA6" i="2"/>
  <c r="BB6" i="2"/>
  <c r="BL6" i="2"/>
  <c r="K7" i="2"/>
  <c r="AK7" i="2"/>
  <c r="BD7" i="2" s="1"/>
  <c r="AN7" i="2"/>
  <c r="AV7" i="2"/>
  <c r="AW7" i="2"/>
  <c r="AX7" i="2"/>
  <c r="AY7" i="2"/>
  <c r="BC7" i="2" s="1"/>
  <c r="AZ7" i="2"/>
  <c r="BA7" i="2"/>
  <c r="BB7" i="2"/>
  <c r="BL7" i="2"/>
  <c r="K8" i="2"/>
  <c r="AK8" i="2"/>
  <c r="BD8" i="2" s="1"/>
  <c r="AV8" i="2"/>
  <c r="AW8" i="2"/>
  <c r="AX8" i="2"/>
  <c r="AY8" i="2"/>
  <c r="AZ8" i="2"/>
  <c r="BC8" i="2" s="1"/>
  <c r="BA8" i="2"/>
  <c r="BB8" i="2"/>
  <c r="BL8" i="2"/>
  <c r="K9" i="2"/>
  <c r="AK9" i="2"/>
  <c r="AN9" i="2" s="1"/>
  <c r="AV9" i="2"/>
  <c r="AW9" i="2"/>
  <c r="AX9" i="2" s="1"/>
  <c r="AY9" i="2"/>
  <c r="BC9" i="2" s="1"/>
  <c r="BD9" i="2" s="1"/>
  <c r="AZ9" i="2"/>
  <c r="BA9" i="2"/>
  <c r="BB9" i="2"/>
  <c r="BL9" i="2"/>
  <c r="K10" i="2"/>
  <c r="AK10" i="2"/>
  <c r="AN10" i="2"/>
  <c r="AV10" i="2"/>
  <c r="AX10" i="2" s="1"/>
  <c r="AW10" i="2"/>
  <c r="AY10" i="2"/>
  <c r="AZ10" i="2"/>
  <c r="BA10" i="2"/>
  <c r="BB10" i="2"/>
  <c r="BC10" i="2"/>
  <c r="BD10" i="2" s="1"/>
  <c r="BL10" i="2"/>
  <c r="K11" i="2"/>
  <c r="AK11" i="2"/>
  <c r="AN11" i="2"/>
  <c r="AV11" i="2"/>
  <c r="AX11" i="2" s="1"/>
  <c r="AW11" i="2"/>
  <c r="AY11" i="2"/>
  <c r="AZ11" i="2"/>
  <c r="BA11" i="2"/>
  <c r="BB11" i="2"/>
  <c r="BC11" i="2" s="1"/>
  <c r="BD11" i="2" s="1"/>
  <c r="BL11" i="2"/>
  <c r="K12" i="2"/>
  <c r="AK12" i="2"/>
  <c r="AN12" i="2" s="1"/>
  <c r="AV12" i="2"/>
  <c r="AX12" i="2" s="1"/>
  <c r="AW12" i="2"/>
  <c r="AY12" i="2"/>
  <c r="BC12" i="2" s="1"/>
  <c r="AZ12" i="2"/>
  <c r="BA12" i="2"/>
  <c r="BB12" i="2"/>
  <c r="BL12" i="2"/>
  <c r="K13" i="2"/>
  <c r="AK13" i="2"/>
  <c r="BD13" i="2" s="1"/>
  <c r="AN13" i="2"/>
  <c r="AV13" i="2"/>
  <c r="AW13" i="2"/>
  <c r="AX13" i="2"/>
  <c r="AY13" i="2"/>
  <c r="BC13" i="2" s="1"/>
  <c r="AZ13" i="2"/>
  <c r="BA13" i="2"/>
  <c r="BB13" i="2"/>
  <c r="BL13" i="2"/>
  <c r="K14" i="2"/>
  <c r="AK14" i="2"/>
  <c r="AN14" i="2" s="1"/>
  <c r="AV14" i="2"/>
  <c r="AW14" i="2"/>
  <c r="AX14" i="2"/>
  <c r="AY14" i="2"/>
  <c r="BC14" i="2" s="1"/>
  <c r="BD14" i="2" s="1"/>
  <c r="AZ14" i="2"/>
  <c r="BA14" i="2"/>
  <c r="BB14" i="2"/>
  <c r="BL14" i="2"/>
  <c r="K15" i="2"/>
  <c r="AK15" i="2"/>
  <c r="AN15" i="2" s="1"/>
  <c r="AV15" i="2"/>
  <c r="AW15" i="2"/>
  <c r="AX15" i="2"/>
  <c r="AY15" i="2"/>
  <c r="AZ15" i="2"/>
  <c r="BA15" i="2"/>
  <c r="BB15" i="2"/>
  <c r="BC15" i="2"/>
  <c r="BD15" i="2" s="1"/>
  <c r="BL15" i="2"/>
  <c r="K16" i="2"/>
  <c r="AK16" i="2"/>
  <c r="AN16" i="2"/>
  <c r="AV16" i="2"/>
  <c r="AW16" i="2"/>
  <c r="AX16" i="2"/>
  <c r="AY16" i="2"/>
  <c r="AZ16" i="2"/>
  <c r="BA16" i="2"/>
  <c r="BB16" i="2"/>
  <c r="BC16" i="2" s="1"/>
  <c r="BD16" i="2" s="1"/>
  <c r="BL16" i="2"/>
  <c r="K17" i="2"/>
  <c r="AK17" i="2"/>
  <c r="BD17" i="2" s="1"/>
  <c r="AN17" i="2"/>
  <c r="AV17" i="2"/>
  <c r="AX17" i="2" s="1"/>
  <c r="AW17" i="2"/>
  <c r="AY17" i="2"/>
  <c r="AZ17" i="2"/>
  <c r="BA17" i="2"/>
  <c r="BC17" i="2" s="1"/>
  <c r="BB17" i="2"/>
  <c r="BL17" i="2"/>
  <c r="K18" i="2"/>
  <c r="AK18" i="2"/>
  <c r="BD18" i="2" s="1"/>
  <c r="AN18" i="2"/>
  <c r="AV18" i="2"/>
  <c r="AX18" i="2" s="1"/>
  <c r="AW18" i="2"/>
  <c r="AY18" i="2"/>
  <c r="AZ18" i="2"/>
  <c r="BC18" i="2" s="1"/>
  <c r="BA18" i="2"/>
  <c r="BB18" i="2"/>
  <c r="BL18" i="2"/>
  <c r="K19" i="2"/>
  <c r="AK19" i="2"/>
  <c r="AV19" i="2"/>
  <c r="AW19" i="2"/>
  <c r="AX19" i="2"/>
  <c r="AY19" i="2"/>
  <c r="BC19" i="2" s="1"/>
  <c r="AZ19" i="2"/>
  <c r="BA19" i="2"/>
  <c r="BB19" i="2"/>
  <c r="BL19" i="2"/>
  <c r="K20" i="2"/>
  <c r="AK20" i="2"/>
  <c r="AV20" i="2"/>
  <c r="AW20" i="2"/>
  <c r="AX20" i="2"/>
  <c r="AY20" i="2"/>
  <c r="AZ20" i="2"/>
  <c r="BC20" i="2" s="1"/>
  <c r="BA20" i="2"/>
  <c r="BB20" i="2"/>
  <c r="BL20" i="2"/>
  <c r="K21" i="2"/>
  <c r="AK21" i="2"/>
  <c r="AN21" i="2"/>
  <c r="AV21" i="2"/>
  <c r="AW21" i="2"/>
  <c r="AX21" i="2" s="1"/>
  <c r="AY21" i="2"/>
  <c r="BC21" i="2" s="1"/>
  <c r="BD21" i="2" s="1"/>
  <c r="AZ21" i="2"/>
  <c r="BA21" i="2"/>
  <c r="BB21" i="2"/>
  <c r="BL21" i="2"/>
  <c r="K22" i="2"/>
  <c r="AK22" i="2"/>
  <c r="AN22" i="2" s="1"/>
  <c r="AV22" i="2"/>
  <c r="AX22" i="2" s="1"/>
  <c r="AW22" i="2"/>
  <c r="AY22" i="2"/>
  <c r="AZ22" i="2"/>
  <c r="BA22" i="2"/>
  <c r="BB22" i="2"/>
  <c r="BC22" i="2"/>
  <c r="BD22" i="2" s="1"/>
  <c r="BL22" i="2"/>
  <c r="K23" i="2"/>
  <c r="AK23" i="2"/>
  <c r="BD23" i="2" s="1"/>
  <c r="AN23" i="2"/>
  <c r="AV23" i="2"/>
  <c r="AX23" i="2" s="1"/>
  <c r="AW23" i="2"/>
  <c r="AY23" i="2"/>
  <c r="AZ23" i="2"/>
  <c r="BA23" i="2"/>
  <c r="BB23" i="2"/>
  <c r="BC23" i="2" s="1"/>
  <c r="BL23" i="2"/>
  <c r="K24" i="2"/>
  <c r="AK24" i="2"/>
  <c r="AN24" i="2" s="1"/>
  <c r="AV24" i="2"/>
  <c r="AX24" i="2" s="1"/>
  <c r="AW24" i="2"/>
  <c r="AY24" i="2"/>
  <c r="BC24" i="2" s="1"/>
  <c r="AZ24" i="2"/>
  <c r="BA24" i="2"/>
  <c r="BB24" i="2"/>
  <c r="BL24" i="2"/>
  <c r="K25" i="2"/>
  <c r="AK25" i="2"/>
  <c r="AN25" i="2"/>
  <c r="AV25" i="2"/>
  <c r="AW25" i="2"/>
  <c r="AX25" i="2"/>
  <c r="AY25" i="2"/>
  <c r="BC25" i="2" s="1"/>
  <c r="AZ25" i="2"/>
  <c r="BA25" i="2"/>
  <c r="BB25" i="2"/>
  <c r="BL25" i="2"/>
  <c r="K26" i="2"/>
  <c r="AK26" i="2"/>
  <c r="AN26" i="2" s="1"/>
  <c r="AV26" i="2"/>
  <c r="AW26" i="2"/>
  <c r="AX26" i="2"/>
  <c r="AY26" i="2"/>
  <c r="BC26" i="2" s="1"/>
  <c r="BD26" i="2" s="1"/>
  <c r="AZ26" i="2"/>
  <c r="BA26" i="2"/>
  <c r="BB26" i="2"/>
  <c r="BL26" i="2"/>
  <c r="K27" i="2"/>
  <c r="AK27" i="2"/>
  <c r="AN27" i="2" s="1"/>
  <c r="AV27" i="2"/>
  <c r="AW27" i="2"/>
  <c r="AX27" i="2"/>
  <c r="AY27" i="2"/>
  <c r="AZ27" i="2"/>
  <c r="BA27" i="2"/>
  <c r="BB27" i="2"/>
  <c r="BC27" i="2"/>
  <c r="BD27" i="2" s="1"/>
  <c r="BL27" i="2"/>
  <c r="K28" i="2"/>
  <c r="AK28" i="2"/>
  <c r="AN28" i="2"/>
  <c r="AV28" i="2"/>
  <c r="AW28" i="2"/>
  <c r="AX28" i="2" s="1"/>
  <c r="AY28" i="2"/>
  <c r="AZ28" i="2"/>
  <c r="BA28" i="2"/>
  <c r="BB28" i="2"/>
  <c r="BC28" i="2" s="1"/>
  <c r="BD28" i="2" s="1"/>
  <c r="BL28" i="2"/>
  <c r="K29" i="2"/>
  <c r="AK29" i="2"/>
  <c r="BD29" i="2" s="1"/>
  <c r="AN29" i="2"/>
  <c r="AV29" i="2"/>
  <c r="AX29" i="2" s="1"/>
  <c r="AW29" i="2"/>
  <c r="AY29" i="2"/>
  <c r="AZ29" i="2"/>
  <c r="BA29" i="2"/>
  <c r="BC29" i="2" s="1"/>
  <c r="BB29" i="2"/>
  <c r="BL29" i="2"/>
  <c r="K30" i="2"/>
  <c r="AK30" i="2"/>
  <c r="BD30" i="2" s="1"/>
  <c r="AN30" i="2"/>
  <c r="AV30" i="2"/>
  <c r="AX30" i="2" s="1"/>
  <c r="AW30" i="2"/>
  <c r="AY30" i="2"/>
  <c r="AZ30" i="2"/>
  <c r="BC30" i="2" s="1"/>
  <c r="BA30" i="2"/>
  <c r="BB30" i="2"/>
  <c r="BL30" i="2"/>
  <c r="K31" i="2"/>
  <c r="AK31" i="2"/>
  <c r="AV31" i="2"/>
  <c r="AW31" i="2"/>
  <c r="AX31" i="2" s="1"/>
  <c r="AY31" i="2"/>
  <c r="BC31" i="2" s="1"/>
  <c r="AZ31" i="2"/>
  <c r="BA31" i="2"/>
  <c r="BB31" i="2"/>
  <c r="BL31" i="2"/>
  <c r="K32" i="2"/>
  <c r="AK32" i="2"/>
  <c r="AV32" i="2"/>
  <c r="AW32" i="2"/>
  <c r="AX32" i="2"/>
  <c r="AY32" i="2"/>
  <c r="AZ32" i="2"/>
  <c r="BC32" i="2" s="1"/>
  <c r="BA32" i="2"/>
  <c r="BB32" i="2"/>
  <c r="BL32" i="2"/>
  <c r="K33" i="2"/>
  <c r="AK33" i="2"/>
  <c r="AN33" i="2" s="1"/>
  <c r="AV33" i="2"/>
  <c r="AW33" i="2"/>
  <c r="AX33" i="2" s="1"/>
  <c r="AY33" i="2"/>
  <c r="BC33" i="2" s="1"/>
  <c r="BD33" i="2" s="1"/>
  <c r="AZ33" i="2"/>
  <c r="BA33" i="2"/>
  <c r="BB33" i="2"/>
  <c r="BL33" i="2"/>
  <c r="K34" i="2"/>
  <c r="AK34" i="2"/>
  <c r="AN34" i="2" s="1"/>
  <c r="AV34" i="2"/>
  <c r="AX34" i="2" s="1"/>
  <c r="AW34" i="2"/>
  <c r="AY34" i="2"/>
  <c r="AZ34" i="2"/>
  <c r="BA34" i="2"/>
  <c r="BB34" i="2"/>
  <c r="BC34" i="2"/>
  <c r="BD34" i="2"/>
  <c r="BL34" i="2"/>
  <c r="K35" i="2"/>
  <c r="AK35" i="2"/>
  <c r="AN35" i="2"/>
  <c r="AV35" i="2"/>
  <c r="AW35" i="2"/>
  <c r="AX35" i="2" s="1"/>
  <c r="AY35" i="2"/>
  <c r="AZ35" i="2"/>
  <c r="BA35" i="2"/>
  <c r="BB35" i="2"/>
  <c r="BC35" i="2"/>
  <c r="BD35" i="2" s="1"/>
  <c r="BL35" i="2"/>
  <c r="K36" i="2"/>
  <c r="AK36" i="2"/>
  <c r="AN36" i="2" s="1"/>
  <c r="AV36" i="2"/>
  <c r="AX36" i="2" s="1"/>
  <c r="AW36" i="2"/>
  <c r="AY36" i="2"/>
  <c r="BC36" i="2" s="1"/>
  <c r="AZ36" i="2"/>
  <c r="BA36" i="2"/>
  <c r="BB36" i="2"/>
  <c r="BL36" i="2"/>
  <c r="K37" i="2"/>
  <c r="AK37" i="2"/>
  <c r="AN37" i="2"/>
  <c r="AV37" i="2"/>
  <c r="AW37" i="2"/>
  <c r="AX37" i="2"/>
  <c r="AY37" i="2"/>
  <c r="BC37" i="2" s="1"/>
  <c r="AZ37" i="2"/>
  <c r="BA37" i="2"/>
  <c r="BB37" i="2"/>
  <c r="BL37" i="2"/>
  <c r="K38" i="2"/>
  <c r="AK38" i="2"/>
  <c r="AN38" i="2" s="1"/>
  <c r="AV38" i="2"/>
  <c r="AW38" i="2"/>
  <c r="AX38" i="2"/>
  <c r="AY38" i="2"/>
  <c r="BC38" i="2" s="1"/>
  <c r="BD38" i="2" s="1"/>
  <c r="AZ38" i="2"/>
  <c r="BA38" i="2"/>
  <c r="BB38" i="2"/>
  <c r="BL38" i="2"/>
  <c r="K39" i="2"/>
  <c r="AK39" i="2"/>
  <c r="AN39" i="2" s="1"/>
  <c r="AV39" i="2"/>
  <c r="AW39" i="2"/>
  <c r="AX39" i="2"/>
  <c r="AY39" i="2"/>
  <c r="AZ39" i="2"/>
  <c r="BA39" i="2"/>
  <c r="BB39" i="2"/>
  <c r="BC39" i="2"/>
  <c r="BD39" i="2" s="1"/>
  <c r="BL39" i="2"/>
  <c r="K40" i="2"/>
  <c r="AK40" i="2"/>
  <c r="AN40" i="2"/>
  <c r="AV40" i="2"/>
  <c r="AW40" i="2"/>
  <c r="AX40" i="2"/>
  <c r="AY40" i="2"/>
  <c r="AZ40" i="2"/>
  <c r="BA40" i="2"/>
  <c r="BB40" i="2"/>
  <c r="BC40" i="2" s="1"/>
  <c r="BD40" i="2" s="1"/>
  <c r="BL40" i="2"/>
  <c r="K41" i="2"/>
  <c r="AK41" i="2"/>
  <c r="AN41" i="2"/>
  <c r="AV41" i="2"/>
  <c r="AX41" i="2" s="1"/>
  <c r="AW41" i="2"/>
  <c r="AY41" i="2"/>
  <c r="AZ41" i="2"/>
  <c r="BA41" i="2"/>
  <c r="BC41" i="2" s="1"/>
  <c r="BB41" i="2"/>
  <c r="BL41" i="2"/>
  <c r="K42" i="2"/>
  <c r="AK42" i="2"/>
  <c r="BD42" i="2" s="1"/>
  <c r="AN42" i="2"/>
  <c r="AV42" i="2"/>
  <c r="AX42" i="2" s="1"/>
  <c r="AW42" i="2"/>
  <c r="AY42" i="2"/>
  <c r="AZ42" i="2"/>
  <c r="BC42" i="2" s="1"/>
  <c r="BA42" i="2"/>
  <c r="BB42" i="2"/>
  <c r="BL42" i="2"/>
  <c r="K43" i="2"/>
  <c r="AK43" i="2"/>
  <c r="BD43" i="2" s="1"/>
  <c r="AV43" i="2"/>
  <c r="AX43" i="2" s="1"/>
  <c r="AW43" i="2"/>
  <c r="AY43" i="2"/>
  <c r="BC43" i="2" s="1"/>
  <c r="AZ43" i="2"/>
  <c r="BA43" i="2"/>
  <c r="BB43" i="2"/>
  <c r="BL43" i="2"/>
  <c r="K44" i="2"/>
  <c r="AK44" i="2"/>
  <c r="AV44" i="2"/>
  <c r="AW44" i="2"/>
  <c r="AX44" i="2"/>
  <c r="AY44" i="2"/>
  <c r="AZ44" i="2"/>
  <c r="BC44" i="2" s="1"/>
  <c r="BA44" i="2"/>
  <c r="BB44" i="2"/>
  <c r="BL44" i="2"/>
  <c r="K45" i="2"/>
  <c r="AK45" i="2"/>
  <c r="AN45" i="2" s="1"/>
  <c r="AV45" i="2"/>
  <c r="AW45" i="2"/>
  <c r="AX45" i="2" s="1"/>
  <c r="AY45" i="2"/>
  <c r="BC45" i="2" s="1"/>
  <c r="BD45" i="2" s="1"/>
  <c r="AZ45" i="2"/>
  <c r="BA45" i="2"/>
  <c r="BB45" i="2"/>
  <c r="BL45" i="2"/>
  <c r="K46" i="2"/>
  <c r="AK46" i="2"/>
  <c r="AN46" i="2" s="1"/>
  <c r="AV46" i="2"/>
  <c r="AX46" i="2" s="1"/>
  <c r="AW46" i="2"/>
  <c r="AY46" i="2"/>
  <c r="AZ46" i="2"/>
  <c r="BA46" i="2"/>
  <c r="BB46" i="2"/>
  <c r="BC46" i="2"/>
  <c r="BD46" i="2" s="1"/>
  <c r="BL46" i="2"/>
  <c r="K47" i="2"/>
  <c r="AK47" i="2"/>
  <c r="AN47" i="2"/>
  <c r="AV47" i="2"/>
  <c r="AW47" i="2"/>
  <c r="AX47" i="2" s="1"/>
  <c r="AY47" i="2"/>
  <c r="AZ47" i="2"/>
  <c r="BA47" i="2"/>
  <c r="BB47" i="2"/>
  <c r="BC47" i="2" s="1"/>
  <c r="BD47" i="2" s="1"/>
  <c r="BL47" i="2"/>
  <c r="K48" i="2"/>
  <c r="AK48" i="2"/>
  <c r="AN48" i="2" s="1"/>
  <c r="AV48" i="2"/>
  <c r="AX48" i="2" s="1"/>
  <c r="AW48" i="2"/>
  <c r="AY48" i="2"/>
  <c r="BC48" i="2" s="1"/>
  <c r="AZ48" i="2"/>
  <c r="BA48" i="2"/>
  <c r="BB48" i="2"/>
  <c r="BL48" i="2"/>
  <c r="K49" i="2"/>
  <c r="AK49" i="2"/>
  <c r="AN49" i="2"/>
  <c r="AV49" i="2"/>
  <c r="AW49" i="2"/>
  <c r="AX49" i="2"/>
  <c r="AY49" i="2"/>
  <c r="BC49" i="2" s="1"/>
  <c r="BD49" i="2" s="1"/>
  <c r="AZ49" i="2"/>
  <c r="BA49" i="2"/>
  <c r="BB49" i="2"/>
  <c r="BL49" i="2"/>
  <c r="K50" i="2"/>
  <c r="AK50" i="2"/>
  <c r="AN50" i="2" s="1"/>
  <c r="AV50" i="2"/>
  <c r="AW50" i="2"/>
  <c r="AX50" i="2"/>
  <c r="AY50" i="2"/>
  <c r="BC50" i="2" s="1"/>
  <c r="BD50" i="2" s="1"/>
  <c r="AZ50" i="2"/>
  <c r="BA50" i="2"/>
  <c r="BB50" i="2"/>
  <c r="BL50" i="2"/>
  <c r="K51" i="2"/>
  <c r="AK51" i="2"/>
  <c r="BD51" i="2" s="1"/>
  <c r="AV51" i="2"/>
  <c r="AW51" i="2"/>
  <c r="AX51" i="2"/>
  <c r="AY51" i="2"/>
  <c r="AZ51" i="2"/>
  <c r="BA51" i="2"/>
  <c r="BB51" i="2"/>
  <c r="BC51" i="2"/>
  <c r="BL51" i="2"/>
  <c r="K52" i="2"/>
  <c r="AK52" i="2"/>
  <c r="AN52" i="2"/>
  <c r="AV52" i="2"/>
  <c r="AW52" i="2"/>
  <c r="AX52" i="2" s="1"/>
  <c r="AY52" i="2"/>
  <c r="AZ52" i="2"/>
  <c r="BA52" i="2"/>
  <c r="BB52" i="2"/>
  <c r="BC52" i="2" s="1"/>
  <c r="BD52" i="2" s="1"/>
  <c r="BL52" i="2"/>
  <c r="K53" i="2"/>
  <c r="AK53" i="2"/>
  <c r="AN53" i="2"/>
  <c r="AV53" i="2"/>
  <c r="AX53" i="2" s="1"/>
  <c r="AW53" i="2"/>
  <c r="AY53" i="2"/>
  <c r="AZ53" i="2"/>
  <c r="BA53" i="2"/>
  <c r="BC53" i="2" s="1"/>
  <c r="BB53" i="2"/>
  <c r="BL53" i="2"/>
  <c r="K54" i="2"/>
  <c r="AK54" i="2"/>
  <c r="BD54" i="2" s="1"/>
  <c r="AN54" i="2"/>
  <c r="AV54" i="2"/>
  <c r="AX54" i="2" s="1"/>
  <c r="AW54" i="2"/>
  <c r="AY54" i="2"/>
  <c r="AZ54" i="2"/>
  <c r="BC54" i="2" s="1"/>
  <c r="BA54" i="2"/>
  <c r="BB54" i="2"/>
  <c r="BL54" i="2"/>
  <c r="K55" i="2"/>
  <c r="AK55" i="2"/>
  <c r="BD55" i="2" s="1"/>
  <c r="AV55" i="2"/>
  <c r="AX55" i="2" s="1"/>
  <c r="AW55" i="2"/>
  <c r="AY55" i="2"/>
  <c r="BC55" i="2" s="1"/>
  <c r="AZ55" i="2"/>
  <c r="BA55" i="2"/>
  <c r="BB55" i="2"/>
  <c r="BL55" i="2"/>
  <c r="K56" i="2"/>
  <c r="AK56" i="2"/>
  <c r="AV56" i="2"/>
  <c r="AW56" i="2"/>
  <c r="AX56" i="2"/>
  <c r="AY56" i="2"/>
  <c r="AZ56" i="2"/>
  <c r="BC56" i="2" s="1"/>
  <c r="BA56" i="2"/>
  <c r="BB56" i="2"/>
  <c r="BL56" i="2"/>
  <c r="K57" i="2"/>
  <c r="AK57" i="2"/>
  <c r="AN57" i="2" s="1"/>
  <c r="AV57" i="2"/>
  <c r="AW57" i="2"/>
  <c r="AX57" i="2" s="1"/>
  <c r="AY57" i="2"/>
  <c r="BC57" i="2" s="1"/>
  <c r="BD57" i="2" s="1"/>
  <c r="AZ57" i="2"/>
  <c r="BA57" i="2"/>
  <c r="BB57" i="2"/>
  <c r="BL57" i="2"/>
  <c r="K58" i="2"/>
  <c r="AK58" i="2"/>
  <c r="AN58" i="2" s="1"/>
  <c r="AV58" i="2"/>
  <c r="AX58" i="2" s="1"/>
  <c r="AW58" i="2"/>
  <c r="AY58" i="2"/>
  <c r="AZ58" i="2"/>
  <c r="BA58" i="2"/>
  <c r="BB58" i="2"/>
  <c r="BC58" i="2"/>
  <c r="BD58" i="2" s="1"/>
  <c r="BL58" i="2"/>
  <c r="K59" i="2"/>
  <c r="AK59" i="2"/>
  <c r="AN59" i="2"/>
  <c r="AV59" i="2"/>
  <c r="AW59" i="2"/>
  <c r="AX59" i="2" s="1"/>
  <c r="AY59" i="2"/>
  <c r="AZ59" i="2"/>
  <c r="BA59" i="2"/>
  <c r="BB59" i="2"/>
  <c r="BC59" i="2" s="1"/>
  <c r="BD59" i="2" s="1"/>
  <c r="BL59" i="2"/>
  <c r="K60" i="2"/>
  <c r="AK60" i="2"/>
  <c r="AN60" i="2" s="1"/>
  <c r="AV60" i="2"/>
  <c r="AX60" i="2" s="1"/>
  <c r="AW60" i="2"/>
  <c r="AY60" i="2"/>
  <c r="BC60" i="2" s="1"/>
  <c r="AZ60" i="2"/>
  <c r="BA60" i="2"/>
  <c r="BB60" i="2"/>
  <c r="BL60" i="2"/>
  <c r="K61" i="2"/>
  <c r="AK61" i="2"/>
  <c r="AN61" i="2"/>
  <c r="AV61" i="2"/>
  <c r="AW61" i="2"/>
  <c r="AX61" i="2"/>
  <c r="AY61" i="2"/>
  <c r="BC61" i="2" s="1"/>
  <c r="BD61" i="2" s="1"/>
  <c r="AZ61" i="2"/>
  <c r="BA61" i="2"/>
  <c r="BB61" i="2"/>
  <c r="BL61" i="2"/>
  <c r="K62" i="2"/>
  <c r="AK62" i="2"/>
  <c r="AN62" i="2" s="1"/>
  <c r="AV62" i="2"/>
  <c r="AW62" i="2"/>
  <c r="AX62" i="2"/>
  <c r="AY62" i="2"/>
  <c r="BC62" i="2" s="1"/>
  <c r="BD62" i="2" s="1"/>
  <c r="AZ62" i="2"/>
  <c r="BA62" i="2"/>
  <c r="BB62" i="2"/>
  <c r="BL62" i="2"/>
  <c r="K63" i="2"/>
  <c r="AK63" i="2"/>
  <c r="AN63" i="2"/>
  <c r="AV63" i="2"/>
  <c r="AW63" i="2"/>
  <c r="AX63" i="2"/>
  <c r="AY63" i="2"/>
  <c r="AZ63" i="2"/>
  <c r="BA63" i="2"/>
  <c r="BB63" i="2"/>
  <c r="BC63" i="2"/>
  <c r="BD63" i="2" s="1"/>
  <c r="BL63" i="2"/>
  <c r="K64" i="2"/>
  <c r="AK64" i="2"/>
  <c r="AN64" i="2"/>
  <c r="AV64" i="2"/>
  <c r="AW64" i="2"/>
  <c r="AX64" i="2"/>
  <c r="AY64" i="2"/>
  <c r="AZ64" i="2"/>
  <c r="BA64" i="2"/>
  <c r="BB64" i="2"/>
  <c r="BC64" i="2" s="1"/>
  <c r="BD64" i="2" s="1"/>
  <c r="BL64" i="2"/>
  <c r="K65" i="2"/>
  <c r="AK65" i="2"/>
  <c r="BD65" i="2" s="1"/>
  <c r="AN65" i="2"/>
  <c r="AV65" i="2"/>
  <c r="AX65" i="2" s="1"/>
  <c r="AW65" i="2"/>
  <c r="AY65" i="2"/>
  <c r="AZ65" i="2"/>
  <c r="BA65" i="2"/>
  <c r="BC65" i="2" s="1"/>
  <c r="BB65" i="2"/>
  <c r="BL65" i="2"/>
  <c r="K66" i="2"/>
  <c r="AK66" i="2"/>
  <c r="AN66" i="2"/>
  <c r="AV66" i="2"/>
  <c r="AX66" i="2" s="1"/>
  <c r="AW66" i="2"/>
  <c r="AY66" i="2"/>
  <c r="AZ66" i="2"/>
  <c r="BC66" i="2" s="1"/>
  <c r="BA66" i="2"/>
  <c r="BB66" i="2"/>
  <c r="BL66" i="2"/>
  <c r="K67" i="2"/>
  <c r="AK67" i="2"/>
  <c r="BD67" i="2" s="1"/>
  <c r="AV67" i="2"/>
  <c r="AX67" i="2" s="1"/>
  <c r="AW67" i="2"/>
  <c r="AY67" i="2"/>
  <c r="BC67" i="2" s="1"/>
  <c r="AZ67" i="2"/>
  <c r="BA67" i="2"/>
  <c r="BB67" i="2"/>
  <c r="BL67" i="2"/>
  <c r="K68" i="2"/>
  <c r="AK68" i="2"/>
  <c r="BD68" i="2" s="1"/>
  <c r="AV68" i="2"/>
  <c r="AW68" i="2"/>
  <c r="AX68" i="2"/>
  <c r="AY68" i="2"/>
  <c r="AZ68" i="2"/>
  <c r="BC68" i="2" s="1"/>
  <c r="BA68" i="2"/>
  <c r="BB68" i="2"/>
  <c r="BL68" i="2"/>
  <c r="K69" i="2"/>
  <c r="AK69" i="2"/>
  <c r="AN69" i="2" s="1"/>
  <c r="AV69" i="2"/>
  <c r="AW69" i="2"/>
  <c r="AX69" i="2" s="1"/>
  <c r="AY69" i="2"/>
  <c r="BC69" i="2" s="1"/>
  <c r="BD69" i="2" s="1"/>
  <c r="AZ69" i="2"/>
  <c r="BA69" i="2"/>
  <c r="BB69" i="2"/>
  <c r="BL69" i="2"/>
  <c r="K70" i="2"/>
  <c r="AK70" i="2"/>
  <c r="AN70" i="2" s="1"/>
  <c r="AV70" i="2"/>
  <c r="AX70" i="2" s="1"/>
  <c r="AW70" i="2"/>
  <c r="AY70" i="2"/>
  <c r="AZ70" i="2"/>
  <c r="BA70" i="2"/>
  <c r="BB70" i="2"/>
  <c r="BC70" i="2"/>
  <c r="BD70" i="2"/>
  <c r="BL70" i="2"/>
  <c r="K71" i="2"/>
  <c r="AK71" i="2"/>
  <c r="AN71" i="2"/>
  <c r="AV71" i="2"/>
  <c r="AW71" i="2"/>
  <c r="AX71" i="2" s="1"/>
  <c r="AY71" i="2"/>
  <c r="AZ71" i="2"/>
  <c r="BA71" i="2"/>
  <c r="BB71" i="2"/>
  <c r="BC71" i="2"/>
  <c r="BD71" i="2" s="1"/>
  <c r="BL71" i="2"/>
  <c r="K72" i="2"/>
  <c r="AK72" i="2"/>
  <c r="AN72" i="2" s="1"/>
  <c r="AV72" i="2"/>
  <c r="AX72" i="2" s="1"/>
  <c r="AW72" i="2"/>
  <c r="AY72" i="2"/>
  <c r="BC72" i="2" s="1"/>
  <c r="AZ72" i="2"/>
  <c r="BA72" i="2"/>
  <c r="BB72" i="2"/>
  <c r="BL72" i="2"/>
  <c r="K73" i="2"/>
  <c r="AK73" i="2"/>
  <c r="AN73" i="2"/>
  <c r="AV73" i="2"/>
  <c r="AW73" i="2"/>
  <c r="AX73" i="2"/>
  <c r="AY73" i="2"/>
  <c r="BC73" i="2" s="1"/>
  <c r="BD73" i="2" s="1"/>
  <c r="AZ73" i="2"/>
  <c r="BA73" i="2"/>
  <c r="BB73" i="2"/>
  <c r="BL73" i="2"/>
  <c r="K74" i="2"/>
  <c r="AK74" i="2"/>
  <c r="AN74" i="2" s="1"/>
  <c r="AV74" i="2"/>
  <c r="AW74" i="2"/>
  <c r="AX74" i="2"/>
  <c r="AY74" i="2"/>
  <c r="BC74" i="2" s="1"/>
  <c r="BD74" i="2" s="1"/>
  <c r="AZ74" i="2"/>
  <c r="BA74" i="2"/>
  <c r="BB74" i="2"/>
  <c r="BL74" i="2"/>
  <c r="K75" i="2"/>
  <c r="AK75" i="2"/>
  <c r="AN75" i="2" s="1"/>
  <c r="AV75" i="2"/>
  <c r="AW75" i="2"/>
  <c r="AX75" i="2"/>
  <c r="AY75" i="2"/>
  <c r="AZ75" i="2"/>
  <c r="BA75" i="2"/>
  <c r="BB75" i="2"/>
  <c r="BC75" i="2"/>
  <c r="BD75" i="2" s="1"/>
  <c r="BL75" i="2"/>
  <c r="K76" i="2"/>
  <c r="AK76" i="2"/>
  <c r="AN76" i="2"/>
  <c r="AV76" i="2"/>
  <c r="AW76" i="2"/>
  <c r="AX76" i="2"/>
  <c r="AY76" i="2"/>
  <c r="AZ76" i="2"/>
  <c r="BA76" i="2"/>
  <c r="BB76" i="2"/>
  <c r="BC76" i="2" s="1"/>
  <c r="BD76" i="2" s="1"/>
  <c r="BL76" i="2"/>
  <c r="K77" i="2"/>
  <c r="AK77" i="2"/>
  <c r="AN77" i="2"/>
  <c r="AV77" i="2"/>
  <c r="AX77" i="2" s="1"/>
  <c r="AW77" i="2"/>
  <c r="AY77" i="2"/>
  <c r="AZ77" i="2"/>
  <c r="BA77" i="2"/>
  <c r="BC77" i="2" s="1"/>
  <c r="BB77" i="2"/>
  <c r="BL77" i="2"/>
  <c r="K78" i="2"/>
  <c r="AK78" i="2"/>
  <c r="BD78" i="2" s="1"/>
  <c r="AN78" i="2"/>
  <c r="AV78" i="2"/>
  <c r="AX78" i="2" s="1"/>
  <c r="AW78" i="2"/>
  <c r="AY78" i="2"/>
  <c r="AZ78" i="2"/>
  <c r="BC78" i="2" s="1"/>
  <c r="BA78" i="2"/>
  <c r="BB78" i="2"/>
  <c r="BL78" i="2"/>
  <c r="K79" i="2"/>
  <c r="AK79" i="2"/>
  <c r="AN79" i="2"/>
  <c r="AV79" i="2"/>
  <c r="AX79" i="2" s="1"/>
  <c r="AW79" i="2"/>
  <c r="AY79" i="2"/>
  <c r="BC79" i="2" s="1"/>
  <c r="AZ79" i="2"/>
  <c r="BA79" i="2"/>
  <c r="BB79" i="2"/>
  <c r="BL79" i="2"/>
  <c r="K80" i="2"/>
  <c r="AK80" i="2"/>
  <c r="BD80" i="2" s="1"/>
  <c r="AV80" i="2"/>
  <c r="AW80" i="2"/>
  <c r="AX80" i="2"/>
  <c r="AY80" i="2"/>
  <c r="AZ80" i="2"/>
  <c r="BC80" i="2" s="1"/>
  <c r="BA80" i="2"/>
  <c r="BB80" i="2"/>
  <c r="BL80" i="2"/>
  <c r="K81" i="2"/>
  <c r="AK81" i="2"/>
  <c r="AP81" i="2" s="1"/>
  <c r="AV81" i="2"/>
  <c r="AW81" i="2"/>
  <c r="AX81" i="2" s="1"/>
  <c r="AY81" i="2"/>
  <c r="BC81" i="2" s="1"/>
  <c r="BD81" i="2" s="1"/>
  <c r="AZ81" i="2"/>
  <c r="BA81" i="2"/>
  <c r="BB81" i="2"/>
  <c r="BL81" i="2"/>
  <c r="K82" i="2"/>
  <c r="AK82" i="2"/>
  <c r="AP82" i="2" s="1"/>
  <c r="AV82" i="2"/>
  <c r="AX82" i="2" s="1"/>
  <c r="AW82" i="2"/>
  <c r="AY82" i="2"/>
  <c r="AZ82" i="2"/>
  <c r="BA82" i="2"/>
  <c r="BB82" i="2"/>
  <c r="BC82" i="2"/>
  <c r="BD82" i="2"/>
  <c r="BL82" i="2"/>
  <c r="K83" i="2"/>
  <c r="AK83" i="2"/>
  <c r="AP83" i="2"/>
  <c r="AV83" i="2"/>
  <c r="AX83" i="2" s="1"/>
  <c r="AW83" i="2"/>
  <c r="AY83" i="2"/>
  <c r="AZ83" i="2"/>
  <c r="BA83" i="2"/>
  <c r="BB83" i="2"/>
  <c r="BC83" i="2"/>
  <c r="BD83" i="2" s="1"/>
  <c r="BL83" i="2"/>
  <c r="K84" i="2"/>
  <c r="AK84" i="2"/>
  <c r="AP84" i="2" s="1"/>
  <c r="AV84" i="2"/>
  <c r="AX84" i="2" s="1"/>
  <c r="AW84" i="2"/>
  <c r="AY84" i="2"/>
  <c r="BC84" i="2" s="1"/>
  <c r="AZ84" i="2"/>
  <c r="BA84" i="2"/>
  <c r="BB84" i="2"/>
  <c r="BL84" i="2"/>
  <c r="K85" i="2"/>
  <c r="AK85" i="2"/>
  <c r="AP85" i="2"/>
  <c r="AV85" i="2"/>
  <c r="AW85" i="2"/>
  <c r="AX85" i="2"/>
  <c r="AY85" i="2"/>
  <c r="BC85" i="2" s="1"/>
  <c r="BD85" i="2" s="1"/>
  <c r="AZ85" i="2"/>
  <c r="BA85" i="2"/>
  <c r="BB85" i="2"/>
  <c r="BL85" i="2"/>
  <c r="K86" i="2"/>
  <c r="AK86" i="2"/>
  <c r="AP86" i="2" s="1"/>
  <c r="AV86" i="2"/>
  <c r="AW86" i="2"/>
  <c r="AX86" i="2"/>
  <c r="AY86" i="2"/>
  <c r="BC86" i="2" s="1"/>
  <c r="BD86" i="2" s="1"/>
  <c r="AZ86" i="2"/>
  <c r="BA86" i="2"/>
  <c r="BB86" i="2"/>
  <c r="BL86" i="2"/>
  <c r="K87" i="2"/>
  <c r="AK87" i="2"/>
  <c r="AP87" i="2" s="1"/>
  <c r="AV87" i="2"/>
  <c r="AW87" i="2"/>
  <c r="AX87" i="2"/>
  <c r="AY87" i="2"/>
  <c r="AZ87" i="2"/>
  <c r="BA87" i="2"/>
  <c r="BB87" i="2"/>
  <c r="BC87" i="2"/>
  <c r="BD87" i="2" s="1"/>
  <c r="BL87" i="2"/>
  <c r="K88" i="2"/>
  <c r="AK88" i="2"/>
  <c r="AP88" i="2"/>
  <c r="AV88" i="2"/>
  <c r="AW88" i="2"/>
  <c r="AX88" i="2"/>
  <c r="AY88" i="2"/>
  <c r="BC88" i="2" s="1"/>
  <c r="BD88" i="2" s="1"/>
  <c r="AZ88" i="2"/>
  <c r="BA88" i="2"/>
  <c r="BB88" i="2"/>
  <c r="BL88" i="2"/>
  <c r="K89" i="2"/>
  <c r="AK89" i="2"/>
  <c r="BD89" i="2" s="1"/>
  <c r="AP89" i="2"/>
  <c r="AV89" i="2"/>
  <c r="AX89" i="2" s="1"/>
  <c r="AW89" i="2"/>
  <c r="AY89" i="2"/>
  <c r="AZ89" i="2"/>
  <c r="BA89" i="2"/>
  <c r="BC89" i="2" s="1"/>
  <c r="BB89" i="2"/>
  <c r="BL89" i="2"/>
  <c r="K90" i="2"/>
  <c r="AK90" i="2"/>
  <c r="AP90" i="2"/>
  <c r="AV90" i="2"/>
  <c r="AX90" i="2" s="1"/>
  <c r="AW90" i="2"/>
  <c r="AY90" i="2"/>
  <c r="AZ90" i="2"/>
  <c r="BC90" i="2" s="1"/>
  <c r="BA90" i="2"/>
  <c r="BB90" i="2"/>
  <c r="BL90" i="2"/>
  <c r="K91" i="2"/>
  <c r="AK91" i="2"/>
  <c r="BD91" i="2" s="1"/>
  <c r="AP91" i="2"/>
  <c r="AV91" i="2"/>
  <c r="AX91" i="2" s="1"/>
  <c r="AW91" i="2"/>
  <c r="AY91" i="2"/>
  <c r="BC91" i="2" s="1"/>
  <c r="AZ91" i="2"/>
  <c r="BA91" i="2"/>
  <c r="BB91" i="2"/>
  <c r="BL91" i="2"/>
  <c r="K92" i="2"/>
  <c r="AK92" i="2"/>
  <c r="AV92" i="2"/>
  <c r="AW92" i="2"/>
  <c r="AX92" i="2"/>
  <c r="AY92" i="2"/>
  <c r="AZ92" i="2"/>
  <c r="BC92" i="2" s="1"/>
  <c r="BA92" i="2"/>
  <c r="BB92" i="2"/>
  <c r="BL92" i="2"/>
  <c r="K93" i="2"/>
  <c r="AK93" i="2"/>
  <c r="AP93" i="2" s="1"/>
  <c r="AV93" i="2"/>
  <c r="AX93" i="2" s="1"/>
  <c r="AW93" i="2"/>
  <c r="AY93" i="2"/>
  <c r="BC93" i="2" s="1"/>
  <c r="BD93" i="2" s="1"/>
  <c r="AZ93" i="2"/>
  <c r="BA93" i="2"/>
  <c r="BB93" i="2"/>
  <c r="BL93" i="2"/>
  <c r="K94" i="2"/>
  <c r="AK94" i="2"/>
  <c r="AP94" i="2" s="1"/>
  <c r="AV94" i="2"/>
  <c r="AX94" i="2" s="1"/>
  <c r="AW94" i="2"/>
  <c r="AY94" i="2"/>
  <c r="AZ94" i="2"/>
  <c r="BA94" i="2"/>
  <c r="BB94" i="2"/>
  <c r="BC94" i="2"/>
  <c r="BD94" i="2"/>
  <c r="BL94" i="2"/>
  <c r="K95" i="2"/>
  <c r="AK95" i="2"/>
  <c r="AP95" i="2"/>
  <c r="AV95" i="2"/>
  <c r="AW95" i="2"/>
  <c r="AX95" i="2" s="1"/>
  <c r="AY95" i="2"/>
  <c r="AZ95" i="2"/>
  <c r="BA95" i="2"/>
  <c r="BB95" i="2"/>
  <c r="BC95" i="2"/>
  <c r="BD95" i="2" s="1"/>
  <c r="BL95" i="2"/>
  <c r="K96" i="2"/>
  <c r="AK96" i="2"/>
  <c r="AP96" i="2" s="1"/>
  <c r="AV96" i="2"/>
  <c r="AX96" i="2" s="1"/>
  <c r="AW96" i="2"/>
  <c r="AY96" i="2"/>
  <c r="BC96" i="2" s="1"/>
  <c r="AZ96" i="2"/>
  <c r="BA96" i="2"/>
  <c r="BB96" i="2"/>
  <c r="BL96" i="2"/>
  <c r="K97" i="2"/>
  <c r="AK97" i="2"/>
  <c r="AP97" i="2"/>
  <c r="AV97" i="2"/>
  <c r="AW97" i="2"/>
  <c r="AX97" i="2"/>
  <c r="AY97" i="2"/>
  <c r="BC97" i="2" s="1"/>
  <c r="BD97" i="2" s="1"/>
  <c r="AZ97" i="2"/>
  <c r="BA97" i="2"/>
  <c r="BB97" i="2"/>
  <c r="BL97" i="2"/>
  <c r="K98" i="2"/>
  <c r="AK98" i="2"/>
  <c r="AP98" i="2" s="1"/>
  <c r="AV98" i="2"/>
  <c r="AW98" i="2"/>
  <c r="AX98" i="2"/>
  <c r="AY98" i="2"/>
  <c r="BC98" i="2" s="1"/>
  <c r="BD98" i="2" s="1"/>
  <c r="AZ98" i="2"/>
  <c r="BA98" i="2"/>
  <c r="BB98" i="2"/>
  <c r="BL98" i="2"/>
  <c r="K99" i="2"/>
  <c r="AK99" i="2"/>
  <c r="BD99" i="2" s="1"/>
  <c r="AV99" i="2"/>
  <c r="AW99" i="2"/>
  <c r="AX99" i="2"/>
  <c r="AY99" i="2"/>
  <c r="AZ99" i="2"/>
  <c r="BA99" i="2"/>
  <c r="BB99" i="2"/>
  <c r="BC99" i="2"/>
  <c r="BL99" i="2"/>
  <c r="K100" i="2"/>
  <c r="AK100" i="2"/>
  <c r="AP100" i="2"/>
  <c r="AV100" i="2"/>
  <c r="AW100" i="2"/>
  <c r="AX100" i="2"/>
  <c r="AY100" i="2"/>
  <c r="AZ100" i="2"/>
  <c r="BA100" i="2"/>
  <c r="BB100" i="2"/>
  <c r="BC100" i="2" s="1"/>
  <c r="BD100" i="2" s="1"/>
  <c r="BL100" i="2"/>
  <c r="K101" i="2"/>
  <c r="AK101" i="2"/>
  <c r="BD101" i="2" s="1"/>
  <c r="AP101" i="2"/>
  <c r="AV101" i="2"/>
  <c r="AX101" i="2" s="1"/>
  <c r="AW101" i="2"/>
  <c r="AY101" i="2"/>
  <c r="AZ101" i="2"/>
  <c r="BA101" i="2"/>
  <c r="BC101" i="2" s="1"/>
  <c r="BB101" i="2"/>
  <c r="BL101" i="2"/>
  <c r="K102" i="2"/>
  <c r="AK102" i="2"/>
  <c r="BD102" i="2" s="1"/>
  <c r="AP102" i="2"/>
  <c r="AV102" i="2"/>
  <c r="AX102" i="2" s="1"/>
  <c r="AW102" i="2"/>
  <c r="AY102" i="2"/>
  <c r="AZ102" i="2"/>
  <c r="BC102" i="2" s="1"/>
  <c r="BA102" i="2"/>
  <c r="BB102" i="2"/>
  <c r="BL102" i="2"/>
  <c r="K103" i="2"/>
  <c r="AK103" i="2"/>
  <c r="AP103" i="2"/>
  <c r="AV103" i="2"/>
  <c r="AX103" i="2" s="1"/>
  <c r="AW103" i="2"/>
  <c r="AY103" i="2"/>
  <c r="BC103" i="2" s="1"/>
  <c r="AZ103" i="2"/>
  <c r="BA103" i="2"/>
  <c r="BB103" i="2"/>
  <c r="BL103" i="2"/>
  <c r="K104" i="2"/>
  <c r="AK104" i="2"/>
  <c r="AV104" i="2"/>
  <c r="AW104" i="2"/>
  <c r="AX104" i="2"/>
  <c r="AY104" i="2"/>
  <c r="AZ104" i="2"/>
  <c r="BC104" i="2" s="1"/>
  <c r="BA104" i="2"/>
  <c r="BB104" i="2"/>
  <c r="BL104" i="2"/>
  <c r="K105" i="2"/>
  <c r="AK105" i="2"/>
  <c r="AP105" i="2" s="1"/>
  <c r="AV105" i="2"/>
  <c r="AX105" i="2" s="1"/>
  <c r="AW105" i="2"/>
  <c r="AY105" i="2"/>
  <c r="BC105" i="2" s="1"/>
  <c r="BD105" i="2" s="1"/>
  <c r="AZ105" i="2"/>
  <c r="BA105" i="2"/>
  <c r="BB105" i="2"/>
  <c r="BL105" i="2"/>
  <c r="K106" i="2"/>
  <c r="AK106" i="2"/>
  <c r="AP106" i="2" s="1"/>
  <c r="AV106" i="2"/>
  <c r="AX106" i="2" s="1"/>
  <c r="AW106" i="2"/>
  <c r="AY106" i="2"/>
  <c r="AZ106" i="2"/>
  <c r="BA106" i="2"/>
  <c r="BB106" i="2"/>
  <c r="BC106" i="2"/>
  <c r="BD106" i="2"/>
  <c r="BL106" i="2"/>
  <c r="K107" i="2"/>
  <c r="AK107" i="2"/>
  <c r="AP107" i="2"/>
  <c r="AV107" i="2"/>
  <c r="AW107" i="2"/>
  <c r="AX107" i="2" s="1"/>
  <c r="AY107" i="2"/>
  <c r="AZ107" i="2"/>
  <c r="BA107" i="2"/>
  <c r="BB107" i="2"/>
  <c r="BC107" i="2"/>
  <c r="BD107" i="2" s="1"/>
  <c r="BL107" i="2"/>
  <c r="K108" i="2"/>
  <c r="AK108" i="2"/>
  <c r="AP108" i="2" s="1"/>
  <c r="AV108" i="2"/>
  <c r="AX108" i="2" s="1"/>
  <c r="AW108" i="2"/>
  <c r="AY108" i="2"/>
  <c r="BC108" i="2" s="1"/>
  <c r="AZ108" i="2"/>
  <c r="BA108" i="2"/>
  <c r="BB108" i="2"/>
  <c r="BL108" i="2"/>
  <c r="K109" i="2"/>
  <c r="AK109" i="2"/>
  <c r="AP109" i="2"/>
  <c r="AV109" i="2"/>
  <c r="AW109" i="2"/>
  <c r="AX109" i="2"/>
  <c r="AY109" i="2"/>
  <c r="BC109" i="2" s="1"/>
  <c r="BD109" i="2" s="1"/>
  <c r="AZ109" i="2"/>
  <c r="BA109" i="2"/>
  <c r="BB109" i="2"/>
  <c r="BL109" i="2"/>
  <c r="K110" i="2"/>
  <c r="AK110" i="2"/>
  <c r="AP110" i="2" s="1"/>
  <c r="AV110" i="2"/>
  <c r="AW110" i="2"/>
  <c r="AX110" i="2"/>
  <c r="AY110" i="2"/>
  <c r="BC110" i="2" s="1"/>
  <c r="BD110" i="2" s="1"/>
  <c r="AZ110" i="2"/>
  <c r="BA110" i="2"/>
  <c r="BB110" i="2"/>
  <c r="BL110" i="2"/>
  <c r="K111" i="2"/>
  <c r="AK111" i="2"/>
  <c r="BD111" i="2" s="1"/>
  <c r="AV111" i="2"/>
  <c r="AW111" i="2"/>
  <c r="AX111" i="2"/>
  <c r="AY111" i="2"/>
  <c r="AZ111" i="2"/>
  <c r="BA111" i="2"/>
  <c r="BB111" i="2"/>
  <c r="BC111" i="2"/>
  <c r="BL111" i="2"/>
  <c r="K112" i="2"/>
  <c r="AK112" i="2"/>
  <c r="AP112" i="2"/>
  <c r="AV112" i="2"/>
  <c r="AW112" i="2"/>
  <c r="AX112" i="2"/>
  <c r="AY112" i="2"/>
  <c r="BC112" i="2" s="1"/>
  <c r="BD112" i="2" s="1"/>
  <c r="AZ112" i="2"/>
  <c r="BA112" i="2"/>
  <c r="BB112" i="2"/>
  <c r="BL112" i="2"/>
  <c r="K113" i="2"/>
  <c r="AK113" i="2"/>
  <c r="AP113" i="2"/>
  <c r="AV113" i="2"/>
  <c r="AX113" i="2" s="1"/>
  <c r="AW113" i="2"/>
  <c r="AY113" i="2"/>
  <c r="AZ113" i="2"/>
  <c r="BA113" i="2"/>
  <c r="BC113" i="2" s="1"/>
  <c r="BB113" i="2"/>
  <c r="BL113" i="2"/>
  <c r="K114" i="2"/>
  <c r="AK114" i="2"/>
  <c r="BD114" i="2" s="1"/>
  <c r="AP114" i="2"/>
  <c r="AV114" i="2"/>
  <c r="AX114" i="2" s="1"/>
  <c r="AW114" i="2"/>
  <c r="AY114" i="2"/>
  <c r="AZ114" i="2"/>
  <c r="BC114" i="2" s="1"/>
  <c r="BA114" i="2"/>
  <c r="BB114" i="2"/>
  <c r="BL114" i="2"/>
  <c r="K115" i="2"/>
  <c r="AK115" i="2"/>
  <c r="BD115" i="2" s="1"/>
  <c r="AP115" i="2"/>
  <c r="AV115" i="2"/>
  <c r="AX115" i="2" s="1"/>
  <c r="AW115" i="2"/>
  <c r="AY115" i="2"/>
  <c r="BC115" i="2" s="1"/>
  <c r="AZ115" i="2"/>
  <c r="BA115" i="2"/>
  <c r="BB115" i="2"/>
  <c r="BL115" i="2"/>
  <c r="K116" i="2"/>
  <c r="AK116" i="2"/>
  <c r="BD116" i="2" s="1"/>
  <c r="AV116" i="2"/>
  <c r="AW116" i="2"/>
  <c r="AX116" i="2"/>
  <c r="AY116" i="2"/>
  <c r="AZ116" i="2"/>
  <c r="BC116" i="2" s="1"/>
  <c r="BA116" i="2"/>
  <c r="BB116" i="2"/>
  <c r="BL116" i="2"/>
  <c r="K117" i="2"/>
  <c r="AK117" i="2"/>
  <c r="AP117" i="2" s="1"/>
  <c r="AV117" i="2"/>
  <c r="AX117" i="2" s="1"/>
  <c r="AW117" i="2"/>
  <c r="AY117" i="2"/>
  <c r="BC117" i="2" s="1"/>
  <c r="BD117" i="2" s="1"/>
  <c r="AZ117" i="2"/>
  <c r="BA117" i="2"/>
  <c r="BB117" i="2"/>
  <c r="BL117" i="2"/>
  <c r="K118" i="2"/>
  <c r="AK118" i="2"/>
  <c r="AP118" i="2" s="1"/>
  <c r="AV118" i="2"/>
  <c r="AX118" i="2" s="1"/>
  <c r="AW118" i="2"/>
  <c r="AY118" i="2"/>
  <c r="AZ118" i="2"/>
  <c r="BA118" i="2"/>
  <c r="BB118" i="2"/>
  <c r="BC118" i="2"/>
  <c r="BD118" i="2"/>
  <c r="BL118" i="2"/>
  <c r="K119" i="2"/>
  <c r="AK119" i="2"/>
  <c r="AP119" i="2"/>
  <c r="AV119" i="2"/>
  <c r="AW119" i="2"/>
  <c r="AX119" i="2" s="1"/>
  <c r="AY119" i="2"/>
  <c r="AZ119" i="2"/>
  <c r="BA119" i="2"/>
  <c r="BB119" i="2"/>
  <c r="BC119" i="2"/>
  <c r="BD119" i="2" s="1"/>
  <c r="BL119" i="2"/>
  <c r="K120" i="2"/>
  <c r="AK120" i="2"/>
  <c r="AP120" i="2" s="1"/>
  <c r="AV120" i="2"/>
  <c r="AX120" i="2" s="1"/>
  <c r="AW120" i="2"/>
  <c r="AY120" i="2"/>
  <c r="BC120" i="2" s="1"/>
  <c r="AZ120" i="2"/>
  <c r="BA120" i="2"/>
  <c r="BB120" i="2"/>
  <c r="BL120" i="2"/>
  <c r="K121" i="2"/>
  <c r="AK121" i="2"/>
  <c r="AP121" i="2"/>
  <c r="AV121" i="2"/>
  <c r="AW121" i="2"/>
  <c r="AX121" i="2"/>
  <c r="AY121" i="2"/>
  <c r="BC121" i="2" s="1"/>
  <c r="BD121" i="2" s="1"/>
  <c r="AZ121" i="2"/>
  <c r="BA121" i="2"/>
  <c r="BB121" i="2"/>
  <c r="BL121" i="2"/>
  <c r="K122" i="2"/>
  <c r="AK122" i="2"/>
  <c r="AP122" i="2" s="1"/>
  <c r="AV122" i="2"/>
  <c r="AW122" i="2"/>
  <c r="AX122" i="2"/>
  <c r="AY122" i="2"/>
  <c r="BC122" i="2" s="1"/>
  <c r="BD122" i="2" s="1"/>
  <c r="AZ122" i="2"/>
  <c r="BA122" i="2"/>
  <c r="BB122" i="2"/>
  <c r="BL122" i="2"/>
  <c r="K123" i="2"/>
  <c r="AK123" i="2"/>
  <c r="BD123" i="2" s="1"/>
  <c r="AV123" i="2"/>
  <c r="AW123" i="2"/>
  <c r="AX123" i="2"/>
  <c r="AY123" i="2"/>
  <c r="AZ123" i="2"/>
  <c r="BA123" i="2"/>
  <c r="BB123" i="2"/>
  <c r="BC123" i="2"/>
  <c r="BL123" i="2"/>
  <c r="K124" i="2"/>
  <c r="AK124" i="2"/>
  <c r="AP124" i="2"/>
  <c r="AV124" i="2"/>
  <c r="AW124" i="2"/>
  <c r="AX124" i="2"/>
  <c r="AY124" i="2"/>
  <c r="AZ124" i="2"/>
  <c r="BC124" i="2" s="1"/>
  <c r="BD124" i="2" s="1"/>
  <c r="BA124" i="2"/>
  <c r="BB124" i="2"/>
  <c r="BL124" i="2"/>
  <c r="K125" i="2"/>
  <c r="AK125" i="2"/>
  <c r="AP125" i="2"/>
  <c r="AV125" i="2"/>
  <c r="AX125" i="2" s="1"/>
  <c r="AW125" i="2"/>
  <c r="AY125" i="2"/>
  <c r="AZ125" i="2"/>
  <c r="BA125" i="2"/>
  <c r="BC125" i="2" s="1"/>
  <c r="BB125" i="2"/>
  <c r="BL125" i="2"/>
  <c r="K126" i="2"/>
  <c r="AK126" i="2"/>
  <c r="BD126" i="2" s="1"/>
  <c r="AP126" i="2"/>
  <c r="AV126" i="2"/>
  <c r="AX126" i="2" s="1"/>
  <c r="AW126" i="2"/>
  <c r="AY126" i="2"/>
  <c r="AZ126" i="2"/>
  <c r="BC126" i="2" s="1"/>
  <c r="BA126" i="2"/>
  <c r="BB126" i="2"/>
  <c r="BL126" i="2"/>
  <c r="K127" i="2"/>
  <c r="AK127" i="2"/>
  <c r="AP127" i="2"/>
  <c r="AV127" i="2"/>
  <c r="AW127" i="2"/>
  <c r="AX127" i="2" s="1"/>
  <c r="AY127" i="2"/>
  <c r="BC127" i="2" s="1"/>
  <c r="AZ127" i="2"/>
  <c r="BA127" i="2"/>
  <c r="BB127" i="2"/>
  <c r="BL127" i="2"/>
  <c r="K128" i="2"/>
  <c r="AK128" i="2"/>
  <c r="BD128" i="2" s="1"/>
  <c r="AV128" i="2"/>
  <c r="AW128" i="2"/>
  <c r="AX128" i="2"/>
  <c r="AY128" i="2"/>
  <c r="AZ128" i="2"/>
  <c r="BC128" i="2" s="1"/>
  <c r="BA128" i="2"/>
  <c r="BB128" i="2"/>
  <c r="BL128" i="2"/>
  <c r="K129" i="2"/>
  <c r="AK129" i="2"/>
  <c r="AP129" i="2"/>
  <c r="AV129" i="2"/>
  <c r="AX129" i="2" s="1"/>
  <c r="AW129" i="2"/>
  <c r="AY129" i="2"/>
  <c r="BC129" i="2" s="1"/>
  <c r="BD129" i="2" s="1"/>
  <c r="AZ129" i="2"/>
  <c r="BA129" i="2"/>
  <c r="BB129" i="2"/>
  <c r="BL129" i="2"/>
  <c r="K130" i="2"/>
  <c r="AK130" i="2"/>
  <c r="AP130" i="2" s="1"/>
  <c r="AV130" i="2"/>
  <c r="AX130" i="2" s="1"/>
  <c r="AW130" i="2"/>
  <c r="AY130" i="2"/>
  <c r="AZ130" i="2"/>
  <c r="BA130" i="2"/>
  <c r="BB130" i="2"/>
  <c r="BC130" i="2"/>
  <c r="BD130" i="2"/>
  <c r="BL130" i="2"/>
  <c r="K131" i="2"/>
  <c r="AK131" i="2"/>
  <c r="BD131" i="2" s="1"/>
  <c r="AP131" i="2"/>
  <c r="AV131" i="2"/>
  <c r="AW131" i="2"/>
  <c r="AX131" i="2" s="1"/>
  <c r="AY131" i="2"/>
  <c r="AZ131" i="2"/>
  <c r="BA131" i="2"/>
  <c r="BB131" i="2"/>
  <c r="BC131" i="2"/>
  <c r="BL131" i="2"/>
  <c r="K132" i="2"/>
  <c r="AK132" i="2"/>
  <c r="AV132" i="2"/>
  <c r="AX132" i="2" s="1"/>
  <c r="AW132" i="2"/>
  <c r="AY132" i="2"/>
  <c r="BC132" i="2" s="1"/>
  <c r="AZ132" i="2"/>
  <c r="BA132" i="2"/>
  <c r="BB132" i="2"/>
  <c r="BL132" i="2"/>
  <c r="K133" i="2"/>
  <c r="AK133" i="2"/>
  <c r="AP133" i="2"/>
  <c r="AV133" i="2"/>
  <c r="AW133" i="2"/>
  <c r="AX133" i="2"/>
  <c r="AY133" i="2"/>
  <c r="BC133" i="2" s="1"/>
  <c r="BD133" i="2" s="1"/>
  <c r="AZ133" i="2"/>
  <c r="BA133" i="2"/>
  <c r="BB133" i="2"/>
  <c r="BL133" i="2"/>
  <c r="K134" i="2"/>
  <c r="AK134" i="2"/>
  <c r="AP134" i="2" s="1"/>
  <c r="AV134" i="2"/>
  <c r="AW134" i="2"/>
  <c r="AX134" i="2"/>
  <c r="AY134" i="2"/>
  <c r="BC134" i="2" s="1"/>
  <c r="AZ134" i="2"/>
  <c r="BA134" i="2"/>
  <c r="BB134" i="2"/>
  <c r="BD134" i="2"/>
  <c r="BL134" i="2"/>
  <c r="K135" i="2"/>
  <c r="AK135" i="2"/>
  <c r="BD135" i="2" s="1"/>
  <c r="AV135" i="2"/>
  <c r="AW135" i="2"/>
  <c r="AX135" i="2"/>
  <c r="AY135" i="2"/>
  <c r="AZ135" i="2"/>
  <c r="BA135" i="2"/>
  <c r="BB135" i="2"/>
  <c r="BC135" i="2"/>
  <c r="BL135" i="2"/>
  <c r="K136" i="2"/>
  <c r="AK136" i="2"/>
  <c r="AP136" i="2"/>
  <c r="AV136" i="2"/>
  <c r="AW136" i="2"/>
  <c r="AX136" i="2"/>
  <c r="AY136" i="2"/>
  <c r="AZ136" i="2"/>
  <c r="BA136" i="2"/>
  <c r="BB136" i="2"/>
  <c r="BC136" i="2" s="1"/>
  <c r="BD136" i="2" s="1"/>
  <c r="BL136" i="2"/>
  <c r="K137" i="2"/>
  <c r="AK137" i="2"/>
  <c r="AP137" i="2"/>
  <c r="AV137" i="2"/>
  <c r="AX137" i="2" s="1"/>
  <c r="AW137" i="2"/>
  <c r="AY137" i="2"/>
  <c r="AZ137" i="2"/>
  <c r="BA137" i="2"/>
  <c r="BC137" i="2" s="1"/>
  <c r="BB137" i="2"/>
  <c r="BL137" i="2"/>
  <c r="K138" i="2"/>
  <c r="AK138" i="2"/>
  <c r="BD138" i="2" s="1"/>
  <c r="AP138" i="2"/>
  <c r="AV138" i="2"/>
  <c r="AX138" i="2" s="1"/>
  <c r="AW138" i="2"/>
  <c r="AY138" i="2"/>
  <c r="AZ138" i="2"/>
  <c r="BC138" i="2" s="1"/>
  <c r="BA138" i="2"/>
  <c r="BB138" i="2"/>
  <c r="BL138" i="2"/>
  <c r="K139" i="2"/>
  <c r="AK139" i="2"/>
  <c r="AP139" i="2"/>
  <c r="AV139" i="2"/>
  <c r="AW139" i="2"/>
  <c r="AX139" i="2" s="1"/>
  <c r="AY139" i="2"/>
  <c r="AZ139" i="2"/>
  <c r="BA139" i="2"/>
  <c r="BB139" i="2"/>
  <c r="BL139" i="2"/>
  <c r="K140" i="2"/>
  <c r="AK140" i="2"/>
  <c r="BD140" i="2" s="1"/>
  <c r="AV140" i="2"/>
  <c r="AW140" i="2"/>
  <c r="AX140" i="2"/>
  <c r="AY140" i="2"/>
  <c r="BC140" i="2" s="1"/>
  <c r="AZ140" i="2"/>
  <c r="BA140" i="2"/>
  <c r="BB140" i="2"/>
  <c r="BL140" i="2"/>
  <c r="AK141" i="2"/>
  <c r="AV141" i="2"/>
  <c r="AW141" i="2"/>
  <c r="AX141" i="2"/>
  <c r="AY141" i="2"/>
  <c r="BC141" i="2" s="1"/>
  <c r="AZ141" i="2"/>
  <c r="BA141" i="2"/>
  <c r="BB141" i="2"/>
  <c r="BL141" i="2"/>
  <c r="K142" i="2"/>
  <c r="AK142" i="2"/>
  <c r="AP142" i="2"/>
  <c r="AV142" i="2"/>
  <c r="AW142" i="2"/>
  <c r="AX142" i="2"/>
  <c r="AY142" i="2"/>
  <c r="BC142" i="2" s="1"/>
  <c r="BD142" i="2" s="1"/>
  <c r="AZ142" i="2"/>
  <c r="BA142" i="2"/>
  <c r="BB142" i="2"/>
  <c r="BL142" i="2"/>
  <c r="K143" i="2"/>
  <c r="AK143" i="2"/>
  <c r="AP143" i="2" s="1"/>
  <c r="AV143" i="2"/>
  <c r="AX143" i="2" s="1"/>
  <c r="AW143" i="2"/>
  <c r="AY143" i="2"/>
  <c r="AZ143" i="2"/>
  <c r="BA143" i="2"/>
  <c r="BB143" i="2"/>
  <c r="BC143" i="2"/>
  <c r="BD143" i="2"/>
  <c r="BL143" i="2"/>
  <c r="K144" i="2"/>
  <c r="AK144" i="2"/>
  <c r="AP144" i="2"/>
  <c r="AV144" i="2"/>
  <c r="AX144" i="2" s="1"/>
  <c r="AW144" i="2"/>
  <c r="AY144" i="2"/>
  <c r="AZ144" i="2"/>
  <c r="BA144" i="2"/>
  <c r="BB144" i="2"/>
  <c r="BC144" i="2"/>
  <c r="BD144" i="2" s="1"/>
  <c r="BL144" i="2"/>
  <c r="K145" i="2"/>
  <c r="AK145" i="2"/>
  <c r="AP145" i="2"/>
  <c r="AV145" i="2"/>
  <c r="AX145" i="2" s="1"/>
  <c r="AW145" i="2"/>
  <c r="AY145" i="2"/>
  <c r="BC145" i="2" s="1"/>
  <c r="AZ145" i="2"/>
  <c r="BA145" i="2"/>
  <c r="BB145" i="2"/>
  <c r="BL145" i="2"/>
  <c r="K146" i="2"/>
  <c r="AK146" i="2"/>
  <c r="AV146" i="2"/>
  <c r="AW146" i="2"/>
  <c r="AX146" i="2"/>
  <c r="AY146" i="2"/>
  <c r="BC146" i="2" s="1"/>
  <c r="AZ146" i="2"/>
  <c r="BA146" i="2"/>
  <c r="BB146" i="2"/>
  <c r="BL146" i="2"/>
  <c r="K147" i="2"/>
  <c r="AK147" i="2"/>
  <c r="AP147" i="2" s="1"/>
  <c r="AV147" i="2"/>
  <c r="AW147" i="2"/>
  <c r="AX147" i="2"/>
  <c r="AY147" i="2"/>
  <c r="BC147" i="2" s="1"/>
  <c r="AZ147" i="2"/>
  <c r="BA147" i="2"/>
  <c r="BB147" i="2"/>
  <c r="BD147" i="2"/>
  <c r="BL147" i="2"/>
  <c r="K148" i="2"/>
  <c r="AK148" i="2"/>
  <c r="AP148" i="2" s="1"/>
  <c r="AV148" i="2"/>
  <c r="AW148" i="2"/>
  <c r="AX148" i="2"/>
  <c r="AY148" i="2"/>
  <c r="AZ148" i="2"/>
  <c r="BA148" i="2"/>
  <c r="BB148" i="2"/>
  <c r="BC148" i="2"/>
  <c r="BD148" i="2" s="1"/>
  <c r="BL148" i="2"/>
  <c r="K149" i="2"/>
  <c r="AK149" i="2"/>
  <c r="AP149" i="2"/>
  <c r="AV149" i="2"/>
  <c r="AW149" i="2"/>
  <c r="AX149" i="2"/>
  <c r="AY149" i="2"/>
  <c r="AZ149" i="2"/>
  <c r="BA149" i="2"/>
  <c r="BB149" i="2"/>
  <c r="BC149" i="2" s="1"/>
  <c r="BD149" i="2" s="1"/>
  <c r="BL149" i="2"/>
  <c r="K150" i="2"/>
  <c r="AK150" i="2"/>
  <c r="AP150" i="2"/>
  <c r="AV150" i="2"/>
  <c r="AX150" i="2" s="1"/>
  <c r="AW150" i="2"/>
  <c r="AY150" i="2"/>
  <c r="AZ150" i="2"/>
  <c r="BA150" i="2"/>
  <c r="BB150" i="2"/>
  <c r="BL150" i="2"/>
  <c r="K151" i="2"/>
  <c r="AK151" i="2"/>
  <c r="AP151" i="2"/>
  <c r="AV151" i="2"/>
  <c r="AX151" i="2" s="1"/>
  <c r="AW151" i="2"/>
  <c r="AY151" i="2"/>
  <c r="AZ151" i="2"/>
  <c r="BC151" i="2" s="1"/>
  <c r="BA151" i="2"/>
  <c r="BB151" i="2"/>
  <c r="BL151" i="2"/>
  <c r="K152" i="2"/>
  <c r="AK152" i="2"/>
  <c r="AP152" i="2"/>
  <c r="AV152" i="2"/>
  <c r="AX152" i="2" s="1"/>
  <c r="AW152" i="2"/>
  <c r="AY152" i="2"/>
  <c r="AZ152" i="2"/>
  <c r="BA152" i="2"/>
  <c r="BB152" i="2"/>
  <c r="BL152" i="2"/>
  <c r="K153" i="2"/>
  <c r="AK153" i="2"/>
  <c r="BD153" i="2" s="1"/>
  <c r="AV153" i="2"/>
  <c r="AW153" i="2"/>
  <c r="AX153" i="2"/>
  <c r="AY153" i="2"/>
  <c r="BC153" i="2" s="1"/>
  <c r="AZ153" i="2"/>
  <c r="BA153" i="2"/>
  <c r="BB153" i="2"/>
  <c r="BL153" i="2"/>
  <c r="K154" i="2"/>
  <c r="AK154" i="2"/>
  <c r="AP154" i="2" s="1"/>
  <c r="AV154" i="2"/>
  <c r="AW154" i="2"/>
  <c r="AX154" i="2"/>
  <c r="AY154" i="2"/>
  <c r="BC154" i="2" s="1"/>
  <c r="BD154" i="2" s="1"/>
  <c r="AZ154" i="2"/>
  <c r="BA154" i="2"/>
  <c r="BB154" i="2"/>
  <c r="BL154" i="2"/>
  <c r="K155" i="2"/>
  <c r="AK155" i="2"/>
  <c r="AP155" i="2" s="1"/>
  <c r="AV155" i="2"/>
  <c r="AX155" i="2" s="1"/>
  <c r="AW155" i="2"/>
  <c r="AY155" i="2"/>
  <c r="AZ155" i="2"/>
  <c r="BA155" i="2"/>
  <c r="BB155" i="2"/>
  <c r="BC155" i="2"/>
  <c r="BD155" i="2"/>
  <c r="BL155" i="2"/>
  <c r="K156" i="2"/>
  <c r="AK156" i="2"/>
  <c r="AP156" i="2"/>
  <c r="AV156" i="2"/>
  <c r="AX156" i="2" s="1"/>
  <c r="AW156" i="2"/>
  <c r="AY156" i="2"/>
  <c r="AZ156" i="2"/>
  <c r="BA156" i="2"/>
  <c r="BB156" i="2"/>
  <c r="BC156" i="2"/>
  <c r="BD156" i="2" s="1"/>
  <c r="BL156" i="2"/>
  <c r="K157" i="2"/>
  <c r="AK157" i="2"/>
  <c r="BD157" i="2" s="1"/>
  <c r="AP157" i="2"/>
  <c r="AV157" i="2"/>
  <c r="AX157" i="2" s="1"/>
  <c r="AW157" i="2"/>
  <c r="AY157" i="2"/>
  <c r="BC157" i="2" s="1"/>
  <c r="AZ157" i="2"/>
  <c r="BA157" i="2"/>
  <c r="BB157" i="2"/>
  <c r="BL157" i="2"/>
  <c r="K158" i="2"/>
  <c r="AK158" i="2"/>
  <c r="AV158" i="2"/>
  <c r="AW158" i="2"/>
  <c r="AX158" i="2"/>
  <c r="AY158" i="2"/>
  <c r="BC158" i="2" s="1"/>
  <c r="AZ158" i="2"/>
  <c r="BA158" i="2"/>
  <c r="BB158" i="2"/>
  <c r="BL158" i="2"/>
  <c r="K159" i="2"/>
  <c r="AK159" i="2"/>
  <c r="AP159" i="2" s="1"/>
  <c r="AV159" i="2"/>
  <c r="AW159" i="2"/>
  <c r="AX159" i="2"/>
  <c r="AY159" i="2"/>
  <c r="BC159" i="2" s="1"/>
  <c r="BD159" i="2" s="1"/>
  <c r="AZ159" i="2"/>
  <c r="BA159" i="2"/>
  <c r="BB159" i="2"/>
  <c r="BL159" i="2"/>
  <c r="K160" i="2"/>
  <c r="AK160" i="2"/>
  <c r="AP160" i="2" s="1"/>
  <c r="AV160" i="2"/>
  <c r="AW160" i="2"/>
  <c r="AX160" i="2"/>
  <c r="AY160" i="2"/>
  <c r="AZ160" i="2"/>
  <c r="BA160" i="2"/>
  <c r="BB160" i="2"/>
  <c r="BC160" i="2"/>
  <c r="BD160" i="2" s="1"/>
  <c r="BL160" i="2"/>
  <c r="K161" i="2"/>
  <c r="AK161" i="2"/>
  <c r="AP161" i="2"/>
  <c r="AV161" i="2"/>
  <c r="AW161" i="2"/>
  <c r="AX161" i="2"/>
  <c r="AY161" i="2"/>
  <c r="AZ161" i="2"/>
  <c r="BA161" i="2"/>
  <c r="BB161" i="2"/>
  <c r="BC161" i="2" s="1"/>
  <c r="BD161" i="2" s="1"/>
  <c r="BL161" i="2"/>
  <c r="K162" i="2"/>
  <c r="AK162" i="2"/>
  <c r="AP162" i="2"/>
  <c r="AV162" i="2"/>
  <c r="AX162" i="2" s="1"/>
  <c r="AW162" i="2"/>
  <c r="AY162" i="2"/>
  <c r="AZ162" i="2"/>
  <c r="BA162" i="2"/>
  <c r="BC162" i="2" s="1"/>
  <c r="BB162" i="2"/>
  <c r="BL162" i="2"/>
  <c r="K163" i="2"/>
  <c r="AK163" i="2"/>
  <c r="BD163" i="2" s="1"/>
  <c r="AP163" i="2"/>
  <c r="AV163" i="2"/>
  <c r="AX163" i="2" s="1"/>
  <c r="AW163" i="2"/>
  <c r="AY163" i="2"/>
  <c r="AZ163" i="2"/>
  <c r="BC163" i="2" s="1"/>
  <c r="BA163" i="2"/>
  <c r="BB163" i="2"/>
  <c r="BL163" i="2"/>
  <c r="K164" i="2"/>
  <c r="AK164" i="2"/>
  <c r="AP164" i="2"/>
  <c r="AV164" i="2"/>
  <c r="AX164" i="2" s="1"/>
  <c r="AW164" i="2"/>
  <c r="AY164" i="2"/>
  <c r="AZ164" i="2"/>
  <c r="BA164" i="2"/>
  <c r="BB164" i="2"/>
  <c r="BL164" i="2"/>
  <c r="K165" i="2"/>
  <c r="AK165" i="2"/>
  <c r="BD165" i="2" s="1"/>
  <c r="AV165" i="2"/>
  <c r="AW165" i="2"/>
  <c r="AX165" i="2"/>
  <c r="AY165" i="2"/>
  <c r="BC165" i="2" s="1"/>
  <c r="AZ165" i="2"/>
  <c r="BA165" i="2"/>
  <c r="BB165" i="2"/>
  <c r="BL165" i="2"/>
  <c r="K166" i="2"/>
  <c r="AK166" i="2"/>
  <c r="AP166" i="2" s="1"/>
  <c r="AV166" i="2"/>
  <c r="AW166" i="2"/>
  <c r="AX166" i="2" s="1"/>
  <c r="AY166" i="2"/>
  <c r="BC166" i="2" s="1"/>
  <c r="BD166" i="2" s="1"/>
  <c r="AZ166" i="2"/>
  <c r="BA166" i="2"/>
  <c r="BB166" i="2"/>
  <c r="BL166" i="2"/>
  <c r="K167" i="2"/>
  <c r="AK167" i="2"/>
  <c r="AR167" i="2" s="1"/>
  <c r="AV167" i="2"/>
  <c r="AX167" i="2" s="1"/>
  <c r="AW167" i="2"/>
  <c r="AY167" i="2"/>
  <c r="AZ167" i="2"/>
  <c r="BA167" i="2"/>
  <c r="BB167" i="2"/>
  <c r="BC167" i="2"/>
  <c r="BD167" i="2"/>
  <c r="BL167" i="2"/>
  <c r="K168" i="2"/>
  <c r="AK168" i="2"/>
  <c r="AR168" i="2"/>
  <c r="AV168" i="2"/>
  <c r="AX168" i="2" s="1"/>
  <c r="AW168" i="2"/>
  <c r="AY168" i="2"/>
  <c r="AZ168" i="2"/>
  <c r="BA168" i="2"/>
  <c r="BB168" i="2"/>
  <c r="BC168" i="2"/>
  <c r="BD168" i="2" s="1"/>
  <c r="BL168" i="2"/>
  <c r="K169" i="2"/>
  <c r="AK169" i="2"/>
  <c r="BD169" i="2" s="1"/>
  <c r="AR169" i="2"/>
  <c r="AV169" i="2"/>
  <c r="AX169" i="2" s="1"/>
  <c r="AW169" i="2"/>
  <c r="AY169" i="2"/>
  <c r="BC169" i="2" s="1"/>
  <c r="AZ169" i="2"/>
  <c r="BA169" i="2"/>
  <c r="BB169" i="2"/>
  <c r="BL169" i="2"/>
  <c r="K170" i="2"/>
  <c r="AK170" i="2"/>
  <c r="AV170" i="2"/>
  <c r="AW170" i="2"/>
  <c r="AX170" i="2"/>
  <c r="AY170" i="2"/>
  <c r="BC170" i="2" s="1"/>
  <c r="AZ170" i="2"/>
  <c r="BA170" i="2"/>
  <c r="BB170" i="2"/>
  <c r="BL170" i="2"/>
  <c r="K171" i="2"/>
  <c r="AK171" i="2"/>
  <c r="AR171" i="2" s="1"/>
  <c r="AV171" i="2"/>
  <c r="AW171" i="2"/>
  <c r="AX171" i="2"/>
  <c r="AY171" i="2"/>
  <c r="BC171" i="2" s="1"/>
  <c r="BD171" i="2" s="1"/>
  <c r="AZ171" i="2"/>
  <c r="BA171" i="2"/>
  <c r="BB171" i="2"/>
  <c r="BL171" i="2"/>
  <c r="K172" i="2"/>
  <c r="AK172" i="2"/>
  <c r="AR172" i="2" s="1"/>
  <c r="AV172" i="2"/>
  <c r="AW172" i="2"/>
  <c r="AX172" i="2"/>
  <c r="AY172" i="2"/>
  <c r="AZ172" i="2"/>
  <c r="BA172" i="2"/>
  <c r="BB172" i="2"/>
  <c r="BC172" i="2"/>
  <c r="BD172" i="2" s="1"/>
  <c r="BL172" i="2"/>
  <c r="K173" i="2"/>
  <c r="AK173" i="2"/>
  <c r="AR173" i="2"/>
  <c r="AV173" i="2"/>
  <c r="AW173" i="2"/>
  <c r="AX173" i="2"/>
  <c r="AY173" i="2"/>
  <c r="AZ173" i="2"/>
  <c r="BA173" i="2"/>
  <c r="BB173" i="2"/>
  <c r="BC173" i="2" s="1"/>
  <c r="BD173" i="2" s="1"/>
  <c r="BL173" i="2"/>
  <c r="K174" i="2"/>
  <c r="AK174" i="2"/>
  <c r="AR174" i="2"/>
  <c r="AV174" i="2"/>
  <c r="AX174" i="2" s="1"/>
  <c r="AW174" i="2"/>
  <c r="AY174" i="2"/>
  <c r="AZ174" i="2"/>
  <c r="BA174" i="2"/>
  <c r="BC174" i="2" s="1"/>
  <c r="BB174" i="2"/>
  <c r="BL174" i="2"/>
  <c r="K175" i="2"/>
  <c r="AK175" i="2"/>
  <c r="AR175" i="2"/>
  <c r="AV175" i="2"/>
  <c r="AX175" i="2" s="1"/>
  <c r="AW175" i="2"/>
  <c r="AY175" i="2"/>
  <c r="AZ175" i="2"/>
  <c r="BA175" i="2"/>
  <c r="BB175" i="2"/>
  <c r="BL175" i="2"/>
  <c r="K176" i="2"/>
  <c r="AK176" i="2"/>
  <c r="AR176" i="2"/>
  <c r="AV176" i="2"/>
  <c r="AX176" i="2" s="1"/>
  <c r="AW176" i="2"/>
  <c r="AY176" i="2"/>
  <c r="AZ176" i="2"/>
  <c r="BA176" i="2"/>
  <c r="BB176" i="2"/>
  <c r="BL176" i="2"/>
  <c r="K177" i="2"/>
  <c r="AK177" i="2"/>
  <c r="BD177" i="2" s="1"/>
  <c r="AV177" i="2"/>
  <c r="AW177" i="2"/>
  <c r="AX177" i="2"/>
  <c r="AY177" i="2"/>
  <c r="BC177" i="2" s="1"/>
  <c r="AZ177" i="2"/>
  <c r="BA177" i="2"/>
  <c r="BB177" i="2"/>
  <c r="BL177" i="2"/>
  <c r="K178" i="2"/>
  <c r="AK178" i="2"/>
  <c r="AR178" i="2" s="1"/>
  <c r="AV178" i="2"/>
  <c r="AW178" i="2"/>
  <c r="AX178" i="2" s="1"/>
  <c r="AY178" i="2"/>
  <c r="BC178" i="2" s="1"/>
  <c r="BD178" i="2" s="1"/>
  <c r="AZ178" i="2"/>
  <c r="BA178" i="2"/>
  <c r="BB178" i="2"/>
  <c r="BL178" i="2"/>
  <c r="K179" i="2"/>
  <c r="AK179" i="2"/>
  <c r="AR179" i="2" s="1"/>
  <c r="AV179" i="2"/>
  <c r="AW179" i="2"/>
  <c r="AY179" i="2"/>
  <c r="AZ179" i="2"/>
  <c r="BA179" i="2"/>
  <c r="BB179" i="2"/>
  <c r="BC179" i="2"/>
  <c r="BD179" i="2"/>
  <c r="BL179" i="2"/>
  <c r="K180" i="2"/>
  <c r="AK180" i="2"/>
  <c r="AR180" i="2"/>
  <c r="AV180" i="2"/>
  <c r="AX180" i="2" s="1"/>
  <c r="AW180" i="2"/>
  <c r="AY180" i="2"/>
  <c r="AZ180" i="2"/>
  <c r="BA180" i="2"/>
  <c r="BB180" i="2"/>
  <c r="BC180" i="2"/>
  <c r="BD180" i="2" s="1"/>
  <c r="BL180" i="2"/>
  <c r="K181" i="2"/>
  <c r="AK181" i="2"/>
  <c r="BD181" i="2" s="1"/>
  <c r="AR181" i="2"/>
  <c r="AV181" i="2"/>
  <c r="AX181" i="2" s="1"/>
  <c r="AW181" i="2"/>
  <c r="AY181" i="2"/>
  <c r="BC181" i="2" s="1"/>
  <c r="AZ181" i="2"/>
  <c r="BA181" i="2"/>
  <c r="BB181" i="2"/>
  <c r="BL181" i="2"/>
  <c r="K182" i="2"/>
  <c r="AK182" i="2"/>
  <c r="AV182" i="2"/>
  <c r="AW182" i="2"/>
  <c r="AX182" i="2"/>
  <c r="AY182" i="2"/>
  <c r="BC182" i="2" s="1"/>
  <c r="AZ182" i="2"/>
  <c r="BA182" i="2"/>
  <c r="BB182" i="2"/>
  <c r="BL182" i="2"/>
  <c r="K183" i="2"/>
  <c r="AK183" i="2"/>
  <c r="AR183" i="2" s="1"/>
  <c r="AV183" i="2"/>
  <c r="AW183" i="2"/>
  <c r="AX183" i="2"/>
  <c r="AY183" i="2"/>
  <c r="BC183" i="2" s="1"/>
  <c r="BD183" i="2" s="1"/>
  <c r="AZ183" i="2"/>
  <c r="BA183" i="2"/>
  <c r="BB183" i="2"/>
  <c r="BL183" i="2"/>
  <c r="K184" i="2"/>
  <c r="AK184" i="2"/>
  <c r="AR184" i="2" s="1"/>
  <c r="AV184" i="2"/>
  <c r="AW184" i="2"/>
  <c r="AX184" i="2"/>
  <c r="AY184" i="2"/>
  <c r="AZ184" i="2"/>
  <c r="BA184" i="2"/>
  <c r="BB184" i="2"/>
  <c r="BC184" i="2"/>
  <c r="BD184" i="2"/>
  <c r="BL184" i="2"/>
  <c r="K185" i="2"/>
  <c r="AK185" i="2"/>
  <c r="AR185" i="2"/>
  <c r="AV185" i="2"/>
  <c r="AW185" i="2"/>
  <c r="AX185" i="2"/>
  <c r="AY185" i="2"/>
  <c r="AZ185" i="2"/>
  <c r="BA185" i="2"/>
  <c r="BB185" i="2"/>
  <c r="BC185" i="2"/>
  <c r="BD185" i="2" s="1"/>
  <c r="BL185" i="2"/>
  <c r="K186" i="2"/>
  <c r="AK186" i="2"/>
  <c r="BD186" i="2" s="1"/>
  <c r="AR186" i="2"/>
  <c r="AV186" i="2"/>
  <c r="AX186" i="2" s="1"/>
  <c r="AW186" i="2"/>
  <c r="AY186" i="2"/>
  <c r="AZ186" i="2"/>
  <c r="BA186" i="2"/>
  <c r="BC186" i="2" s="1"/>
  <c r="BB186" i="2"/>
  <c r="BL186" i="2"/>
  <c r="K187" i="2"/>
  <c r="AK187" i="2"/>
  <c r="AR187" i="2"/>
  <c r="AV187" i="2"/>
  <c r="AX187" i="2" s="1"/>
  <c r="AW187" i="2"/>
  <c r="AY187" i="2"/>
  <c r="AZ187" i="2"/>
  <c r="BC187" i="2" s="1"/>
  <c r="BA187" i="2"/>
  <c r="BB187" i="2"/>
  <c r="BL187" i="2"/>
  <c r="K188" i="2"/>
  <c r="AK188" i="2"/>
  <c r="AR188" i="2"/>
  <c r="AV188" i="2"/>
  <c r="AX188" i="2" s="1"/>
  <c r="AW188" i="2"/>
  <c r="AY188" i="2"/>
  <c r="BC188" i="2" s="1"/>
  <c r="AZ188" i="2"/>
  <c r="BA188" i="2"/>
  <c r="BB188" i="2"/>
  <c r="BL188" i="2"/>
  <c r="K189" i="2"/>
  <c r="AK189" i="2"/>
  <c r="BD189" i="2" s="1"/>
  <c r="AV189" i="2"/>
  <c r="AW189" i="2"/>
  <c r="AX189" i="2"/>
  <c r="AY189" i="2"/>
  <c r="BC189" i="2" s="1"/>
  <c r="AZ189" i="2"/>
  <c r="BA189" i="2"/>
  <c r="BB189" i="2"/>
  <c r="BL189" i="2"/>
  <c r="K190" i="2"/>
  <c r="AK190" i="2"/>
  <c r="AR190" i="2" s="1"/>
  <c r="AV190" i="2"/>
  <c r="AW190" i="2"/>
  <c r="AX190" i="2" s="1"/>
  <c r="AY190" i="2"/>
  <c r="BC190" i="2" s="1"/>
  <c r="BD190" i="2" s="1"/>
  <c r="AZ190" i="2"/>
  <c r="BA190" i="2"/>
  <c r="BB190" i="2"/>
  <c r="BL190" i="2"/>
  <c r="K191" i="2"/>
  <c r="AK191" i="2"/>
  <c r="AR191" i="2"/>
  <c r="AV191" i="2"/>
  <c r="AX191" i="2" s="1"/>
  <c r="AW191" i="2"/>
  <c r="AY191" i="2"/>
  <c r="AZ191" i="2"/>
  <c r="BA191" i="2"/>
  <c r="BB191" i="2"/>
  <c r="BC191" i="2"/>
  <c r="BD191" i="2"/>
  <c r="BL191" i="2"/>
  <c r="K192" i="2"/>
  <c r="AK192" i="2"/>
  <c r="AR192" i="2"/>
  <c r="AV192" i="2"/>
  <c r="AX192" i="2" s="1"/>
  <c r="AW192" i="2"/>
  <c r="AY192" i="2"/>
  <c r="AZ192" i="2"/>
  <c r="BA192" i="2"/>
  <c r="BB192" i="2"/>
  <c r="BC192" i="2"/>
  <c r="BD192" i="2" s="1"/>
  <c r="BL192" i="2"/>
  <c r="K193" i="2"/>
  <c r="AK193" i="2"/>
  <c r="AR193" i="2" s="1"/>
  <c r="AV193" i="2"/>
  <c r="AX193" i="2" s="1"/>
  <c r="AW193" i="2"/>
  <c r="AY193" i="2"/>
  <c r="BC193" i="2" s="1"/>
  <c r="AZ193" i="2"/>
  <c r="BA193" i="2"/>
  <c r="BB193" i="2"/>
  <c r="BL193" i="2"/>
  <c r="K194" i="2"/>
  <c r="AK194" i="2"/>
  <c r="AV194" i="2"/>
  <c r="AW194" i="2"/>
  <c r="AX194" i="2"/>
  <c r="AY194" i="2"/>
  <c r="BC194" i="2" s="1"/>
  <c r="AZ194" i="2"/>
  <c r="BA194" i="2"/>
  <c r="BB194" i="2"/>
  <c r="BL194" i="2"/>
  <c r="K195" i="2"/>
  <c r="AK195" i="2"/>
  <c r="AR195" i="2" s="1"/>
  <c r="AV195" i="2"/>
  <c r="AW195" i="2"/>
  <c r="AX195" i="2"/>
  <c r="AY195" i="2"/>
  <c r="BC195" i="2" s="1"/>
  <c r="AZ195" i="2"/>
  <c r="BA195" i="2"/>
  <c r="BB195" i="2"/>
  <c r="BD195" i="2"/>
  <c r="BL195" i="2"/>
  <c r="K196" i="2"/>
  <c r="AK196" i="2"/>
  <c r="AR196" i="2" s="1"/>
  <c r="AV196" i="2"/>
  <c r="AW196" i="2"/>
  <c r="AX196" i="2"/>
  <c r="AY196" i="2"/>
  <c r="AZ196" i="2"/>
  <c r="BA196" i="2"/>
  <c r="BB196" i="2"/>
  <c r="BC196" i="2"/>
  <c r="BD196" i="2" s="1"/>
  <c r="BL196" i="2"/>
  <c r="K197" i="2"/>
  <c r="AK197" i="2"/>
  <c r="AR197" i="2"/>
  <c r="AV197" i="2"/>
  <c r="AW197" i="2"/>
  <c r="AX197" i="2"/>
  <c r="AY197" i="2"/>
  <c r="AZ197" i="2"/>
  <c r="BA197" i="2"/>
  <c r="BB197" i="2"/>
  <c r="BC197" i="2" s="1"/>
  <c r="BD197" i="2" s="1"/>
  <c r="BL197" i="2"/>
  <c r="K198" i="2"/>
  <c r="AK198" i="2"/>
  <c r="AR198" i="2"/>
  <c r="AV198" i="2"/>
  <c r="AX198" i="2" s="1"/>
  <c r="AW198" i="2"/>
  <c r="AY198" i="2"/>
  <c r="AZ198" i="2"/>
  <c r="BA198" i="2"/>
  <c r="BB198" i="2"/>
  <c r="BL198" i="2"/>
  <c r="K199" i="2"/>
  <c r="AK199" i="2"/>
  <c r="AR199" i="2"/>
  <c r="AV199" i="2"/>
  <c r="AX199" i="2" s="1"/>
  <c r="AW199" i="2"/>
  <c r="AY199" i="2"/>
  <c r="AZ199" i="2"/>
  <c r="BC199" i="2" s="1"/>
  <c r="BA199" i="2"/>
  <c r="BB199" i="2"/>
  <c r="BL199" i="2"/>
  <c r="K200" i="2"/>
  <c r="AK200" i="2"/>
  <c r="AR200" i="2"/>
  <c r="AV200" i="2"/>
  <c r="AX200" i="2" s="1"/>
  <c r="AW200" i="2"/>
  <c r="AY200" i="2"/>
  <c r="AZ200" i="2"/>
  <c r="BA200" i="2"/>
  <c r="BB200" i="2"/>
  <c r="BL200" i="2"/>
  <c r="K201" i="2"/>
  <c r="AK201" i="2"/>
  <c r="AV201" i="2"/>
  <c r="AW201" i="2"/>
  <c r="AX201" i="2"/>
  <c r="AY201" i="2"/>
  <c r="BC201" i="2" s="1"/>
  <c r="AZ201" i="2"/>
  <c r="BA201" i="2"/>
  <c r="BB201" i="2"/>
  <c r="BL201" i="2"/>
  <c r="K202" i="2"/>
  <c r="AK202" i="2"/>
  <c r="AR202" i="2" s="1"/>
  <c r="AV202" i="2"/>
  <c r="AW202" i="2"/>
  <c r="AX202" i="2"/>
  <c r="AY202" i="2"/>
  <c r="BC202" i="2" s="1"/>
  <c r="BD202" i="2" s="1"/>
  <c r="AZ202" i="2"/>
  <c r="BA202" i="2"/>
  <c r="BB202" i="2"/>
  <c r="BL202" i="2"/>
  <c r="K203" i="2"/>
  <c r="AK203" i="2"/>
  <c r="AR203" i="2" s="1"/>
  <c r="AV203" i="2"/>
  <c r="AX203" i="2" s="1"/>
  <c r="AW203" i="2"/>
  <c r="AY203" i="2"/>
  <c r="AZ203" i="2"/>
  <c r="BA203" i="2"/>
  <c r="BB203" i="2"/>
  <c r="BC203" i="2"/>
  <c r="BD203" i="2"/>
  <c r="BL203" i="2"/>
  <c r="K204" i="2"/>
  <c r="AK204" i="2"/>
  <c r="AR204" i="2"/>
  <c r="AV204" i="2"/>
  <c r="AX204" i="2" s="1"/>
  <c r="AW204" i="2"/>
  <c r="AY204" i="2"/>
  <c r="AZ204" i="2"/>
  <c r="BA204" i="2"/>
  <c r="BB204" i="2"/>
  <c r="BC204" i="2"/>
  <c r="BD204" i="2" s="1"/>
  <c r="BL204" i="2"/>
  <c r="K205" i="2"/>
  <c r="AK205" i="2"/>
  <c r="AR205" i="2"/>
  <c r="AV205" i="2"/>
  <c r="AX205" i="2" s="1"/>
  <c r="AW205" i="2"/>
  <c r="AY205" i="2"/>
  <c r="BC205" i="2" s="1"/>
  <c r="AZ205" i="2"/>
  <c r="BA205" i="2"/>
  <c r="BB205" i="2"/>
  <c r="BL205" i="2"/>
  <c r="K206" i="2"/>
  <c r="AK206" i="2"/>
  <c r="AV206" i="2"/>
  <c r="AW206" i="2"/>
  <c r="AX206" i="2"/>
  <c r="AY206" i="2"/>
  <c r="BC206" i="2" s="1"/>
  <c r="AZ206" i="2"/>
  <c r="BA206" i="2"/>
  <c r="BB206" i="2"/>
  <c r="BL206" i="2"/>
  <c r="K207" i="2"/>
  <c r="AK207" i="2"/>
  <c r="AR207" i="2" s="1"/>
  <c r="AV207" i="2"/>
  <c r="AW207" i="2"/>
  <c r="AX207" i="2"/>
  <c r="AY207" i="2"/>
  <c r="BC207" i="2" s="1"/>
  <c r="AZ207" i="2"/>
  <c r="BA207" i="2"/>
  <c r="BB207" i="2"/>
  <c r="BD207" i="2"/>
  <c r="BL207" i="2"/>
  <c r="K208" i="2"/>
  <c r="AK208" i="2"/>
  <c r="AR208" i="2" s="1"/>
  <c r="AV208" i="2"/>
  <c r="AW208" i="2"/>
  <c r="AX208" i="2"/>
  <c r="AY208" i="2"/>
  <c r="AZ208" i="2"/>
  <c r="BA208" i="2"/>
  <c r="BB208" i="2"/>
  <c r="BC208" i="2"/>
  <c r="BD208" i="2" s="1"/>
  <c r="BL208" i="2"/>
  <c r="K209" i="2"/>
  <c r="AK209" i="2"/>
  <c r="AR209" i="2" s="1"/>
  <c r="AV209" i="2"/>
  <c r="AW209" i="2"/>
  <c r="AX209" i="2"/>
  <c r="AY209" i="2"/>
  <c r="AZ209" i="2"/>
  <c r="BA209" i="2"/>
  <c r="BB209" i="2"/>
  <c r="BC209" i="2"/>
  <c r="BD209" i="2" s="1"/>
  <c r="BL209" i="2"/>
  <c r="K210" i="2"/>
  <c r="AK210" i="2"/>
  <c r="AR210" i="2"/>
  <c r="AV210" i="2"/>
  <c r="AX210" i="2" s="1"/>
  <c r="AW210" i="2"/>
  <c r="AY210" i="2"/>
  <c r="AZ210" i="2"/>
  <c r="BA210" i="2"/>
  <c r="BC210" i="2" s="1"/>
  <c r="BD210" i="2" s="1"/>
  <c r="BB210" i="2"/>
  <c r="BL210" i="2"/>
  <c r="K211" i="2"/>
  <c r="AK211" i="2"/>
  <c r="AR211" i="2"/>
  <c r="AV211" i="2"/>
  <c r="AX211" i="2" s="1"/>
  <c r="AW211" i="2"/>
  <c r="AY211" i="2"/>
  <c r="AZ211" i="2"/>
  <c r="BA211" i="2"/>
  <c r="BB211" i="2"/>
  <c r="BL211" i="2"/>
  <c r="K212" i="2"/>
  <c r="AK212" i="2"/>
  <c r="AR212" i="2"/>
  <c r="AV212" i="2"/>
  <c r="AW212" i="2"/>
  <c r="AX212" i="2"/>
  <c r="AY212" i="2"/>
  <c r="AZ212" i="2"/>
  <c r="BA212" i="2"/>
  <c r="BB212" i="2"/>
  <c r="BL212" i="2"/>
  <c r="K213" i="2"/>
  <c r="AK213" i="2"/>
  <c r="BD213" i="2" s="1"/>
  <c r="AV213" i="2"/>
  <c r="AW213" i="2"/>
  <c r="AX213" i="2"/>
  <c r="AY213" i="2"/>
  <c r="BC213" i="2" s="1"/>
  <c r="AZ213" i="2"/>
  <c r="BA213" i="2"/>
  <c r="BB213" i="2"/>
  <c r="BL213" i="2"/>
  <c r="K214" i="2"/>
  <c r="AK214" i="2"/>
  <c r="AR214" i="2" s="1"/>
  <c r="AV214" i="2"/>
  <c r="AW214" i="2"/>
  <c r="AX214" i="2"/>
  <c r="AY214" i="2"/>
  <c r="BC214" i="2" s="1"/>
  <c r="BD214" i="2" s="1"/>
  <c r="AZ214" i="2"/>
  <c r="BA214" i="2"/>
  <c r="BB214" i="2"/>
  <c r="BL214" i="2"/>
  <c r="K215" i="2"/>
  <c r="AK215" i="2"/>
  <c r="AR215" i="2" s="1"/>
  <c r="AV215" i="2"/>
  <c r="AX215" i="2" s="1"/>
  <c r="AW215" i="2"/>
  <c r="AY215" i="2"/>
  <c r="AZ215" i="2"/>
  <c r="BA215" i="2"/>
  <c r="BB215" i="2"/>
  <c r="BC215" i="2"/>
  <c r="BD215" i="2"/>
  <c r="BL215" i="2"/>
  <c r="K216" i="2"/>
  <c r="AK216" i="2"/>
  <c r="AR216" i="2"/>
  <c r="AV216" i="2"/>
  <c r="AX216" i="2" s="1"/>
  <c r="AW216" i="2"/>
  <c r="AY216" i="2"/>
  <c r="AZ216" i="2"/>
  <c r="BA216" i="2"/>
  <c r="BB216" i="2"/>
  <c r="BC216" i="2"/>
  <c r="BD216" i="2" s="1"/>
  <c r="BL216" i="2"/>
  <c r="K217" i="2"/>
  <c r="AK217" i="2"/>
  <c r="BD217" i="2" s="1"/>
  <c r="AR217" i="2"/>
  <c r="AV217" i="2"/>
  <c r="AX217" i="2" s="1"/>
  <c r="AW217" i="2"/>
  <c r="AY217" i="2"/>
  <c r="BC217" i="2" s="1"/>
  <c r="AZ217" i="2"/>
  <c r="BA217" i="2"/>
  <c r="BB217" i="2"/>
  <c r="BL217" i="2"/>
  <c r="K218" i="2"/>
  <c r="AK218" i="2"/>
  <c r="AV218" i="2"/>
  <c r="AW218" i="2"/>
  <c r="AX218" i="2"/>
  <c r="AY218" i="2"/>
  <c r="BC218" i="2" s="1"/>
  <c r="AZ218" i="2"/>
  <c r="BA218" i="2"/>
  <c r="BB218" i="2"/>
  <c r="BL218" i="2"/>
  <c r="K219" i="2"/>
  <c r="AK219" i="2"/>
  <c r="AR219" i="2" s="1"/>
  <c r="AV219" i="2"/>
  <c r="AW219" i="2"/>
  <c r="AX219" i="2"/>
  <c r="AY219" i="2"/>
  <c r="BC219" i="2" s="1"/>
  <c r="BD219" i="2" s="1"/>
  <c r="AZ219" i="2"/>
  <c r="BA219" i="2"/>
  <c r="BB219" i="2"/>
  <c r="BL219" i="2"/>
  <c r="K220" i="2"/>
  <c r="AK220" i="2"/>
  <c r="AR220" i="2" s="1"/>
  <c r="AV220" i="2"/>
  <c r="AW220" i="2"/>
  <c r="AX220" i="2"/>
  <c r="AY220" i="2"/>
  <c r="AZ220" i="2"/>
  <c r="BA220" i="2"/>
  <c r="BB220" i="2"/>
  <c r="BC220" i="2"/>
  <c r="BD220" i="2" s="1"/>
  <c r="BL220" i="2"/>
  <c r="K221" i="2"/>
  <c r="AK221" i="2"/>
  <c r="AR221" i="2"/>
  <c r="AV221" i="2"/>
  <c r="AW221" i="2"/>
  <c r="AX221" i="2"/>
  <c r="AY221" i="2"/>
  <c r="AZ221" i="2"/>
  <c r="BA221" i="2"/>
  <c r="BB221" i="2"/>
  <c r="BC221" i="2" s="1"/>
  <c r="BD221" i="2" s="1"/>
  <c r="BL221" i="2"/>
  <c r="K222" i="2"/>
  <c r="AK222" i="2"/>
  <c r="AR222" i="2"/>
  <c r="AV222" i="2"/>
  <c r="AX222" i="2" s="1"/>
  <c r="AW222" i="2"/>
  <c r="AY222" i="2"/>
  <c r="AZ222" i="2"/>
  <c r="BA222" i="2"/>
  <c r="BC222" i="2" s="1"/>
  <c r="BB222" i="2"/>
  <c r="BL222" i="2"/>
  <c r="K223" i="2"/>
  <c r="AK223" i="2"/>
  <c r="BD223" i="2" s="1"/>
  <c r="AR223" i="2"/>
  <c r="AV223" i="2"/>
  <c r="AX223" i="2" s="1"/>
  <c r="AW223" i="2"/>
  <c r="AY223" i="2"/>
  <c r="AZ223" i="2"/>
  <c r="BC223" i="2" s="1"/>
  <c r="BA223" i="2"/>
  <c r="BB223" i="2"/>
  <c r="BL223" i="2"/>
  <c r="K224" i="2"/>
  <c r="AK224" i="2"/>
  <c r="AR224" i="2"/>
  <c r="AV224" i="2"/>
  <c r="AX224" i="2" s="1"/>
  <c r="AW224" i="2"/>
  <c r="AY224" i="2"/>
  <c r="AZ224" i="2"/>
  <c r="BA224" i="2"/>
  <c r="BB224" i="2"/>
  <c r="BL224" i="2"/>
  <c r="K225" i="2"/>
  <c r="AK225" i="2"/>
  <c r="BD225" i="2" s="1"/>
  <c r="AV225" i="2"/>
  <c r="AW225" i="2"/>
  <c r="AX225" i="2"/>
  <c r="AY225" i="2"/>
  <c r="BC225" i="2" s="1"/>
  <c r="AZ225" i="2"/>
  <c r="BA225" i="2"/>
  <c r="BB225" i="2"/>
  <c r="BL225" i="2"/>
  <c r="K226" i="2"/>
  <c r="AK226" i="2"/>
  <c r="AR226" i="2" s="1"/>
  <c r="AV226" i="2"/>
  <c r="AW226" i="2"/>
  <c r="AX226" i="2" s="1"/>
  <c r="AY226" i="2"/>
  <c r="BC226" i="2" s="1"/>
  <c r="BD226" i="2" s="1"/>
  <c r="AZ226" i="2"/>
  <c r="BA226" i="2"/>
  <c r="BB226" i="2"/>
  <c r="BL226" i="2"/>
  <c r="K227" i="2"/>
  <c r="AK227" i="2"/>
  <c r="AR227" i="2" s="1"/>
  <c r="AV227" i="2"/>
  <c r="AX227" i="2" s="1"/>
  <c r="AW227" i="2"/>
  <c r="AY227" i="2"/>
  <c r="AZ227" i="2"/>
  <c r="BA227" i="2"/>
  <c r="BB227" i="2"/>
  <c r="BC227" i="2"/>
  <c r="BD227" i="2"/>
  <c r="BL227" i="2"/>
  <c r="K228" i="2"/>
  <c r="AK228" i="2"/>
  <c r="AR228" i="2"/>
  <c r="AV228" i="2"/>
  <c r="AX228" i="2" s="1"/>
  <c r="AW228" i="2"/>
  <c r="AY228" i="2"/>
  <c r="AZ228" i="2"/>
  <c r="BA228" i="2"/>
  <c r="BB228" i="2"/>
  <c r="BC228" i="2"/>
  <c r="BD228" i="2" s="1"/>
  <c r="BL228" i="2"/>
  <c r="K229" i="2"/>
  <c r="AK229" i="2"/>
  <c r="AR229" i="2"/>
  <c r="AV229" i="2"/>
  <c r="AX229" i="2" s="1"/>
  <c r="AW229" i="2"/>
  <c r="AY229" i="2"/>
  <c r="AZ229" i="2"/>
  <c r="BC229" i="2" s="1"/>
  <c r="BA229" i="2"/>
  <c r="BB229" i="2"/>
  <c r="BL229" i="2"/>
  <c r="K230" i="2"/>
  <c r="AK230" i="2"/>
  <c r="AV230" i="2"/>
  <c r="AX230" i="2" s="1"/>
  <c r="AW230" i="2"/>
  <c r="AY230" i="2"/>
  <c r="BC230" i="2" s="1"/>
  <c r="AZ230" i="2"/>
  <c r="BA230" i="2"/>
  <c r="BB230" i="2"/>
  <c r="BL230" i="2"/>
  <c r="K231" i="2"/>
  <c r="AK231" i="2"/>
  <c r="AR231" i="2" s="1"/>
  <c r="AV231" i="2"/>
  <c r="AW231" i="2"/>
  <c r="AX231" i="2"/>
  <c r="AY231" i="2"/>
  <c r="BC231" i="2" s="1"/>
  <c r="BD231" i="2" s="1"/>
  <c r="AZ231" i="2"/>
  <c r="BA231" i="2"/>
  <c r="BB231" i="2"/>
  <c r="BL231" i="2"/>
  <c r="K232" i="2"/>
  <c r="AK232" i="2"/>
  <c r="AR232" i="2" s="1"/>
  <c r="AV232" i="2"/>
  <c r="AW232" i="2"/>
  <c r="AX232" i="2"/>
  <c r="AY232" i="2"/>
  <c r="AZ232" i="2"/>
  <c r="BA232" i="2"/>
  <c r="BB232" i="2"/>
  <c r="BC232" i="2"/>
  <c r="BD232" i="2" s="1"/>
  <c r="BL232" i="2"/>
  <c r="K233" i="2"/>
  <c r="AK233" i="2"/>
  <c r="AR233" i="2" s="1"/>
  <c r="AV233" i="2"/>
  <c r="AW233" i="2"/>
  <c r="AX233" i="2"/>
  <c r="AY233" i="2"/>
  <c r="AZ233" i="2"/>
  <c r="BA233" i="2"/>
  <c r="BB233" i="2"/>
  <c r="BC233" i="2" s="1"/>
  <c r="BD233" i="2" s="1"/>
  <c r="BL233" i="2"/>
  <c r="K234" i="2"/>
  <c r="AK234" i="2"/>
  <c r="AR234" i="2"/>
  <c r="AV234" i="2"/>
  <c r="AX234" i="2" s="1"/>
  <c r="AW234" i="2"/>
  <c r="AY234" i="2"/>
  <c r="AZ234" i="2"/>
  <c r="BA234" i="2"/>
  <c r="BB234" i="2"/>
  <c r="BL234" i="2"/>
  <c r="K235" i="2"/>
  <c r="AK235" i="2"/>
  <c r="AR235" i="2"/>
  <c r="AV235" i="2"/>
  <c r="AX235" i="2" s="1"/>
  <c r="AW235" i="2"/>
  <c r="AY235" i="2"/>
  <c r="AZ235" i="2"/>
  <c r="BC235" i="2" s="1"/>
  <c r="BA235" i="2"/>
  <c r="BB235" i="2"/>
  <c r="BL235" i="2"/>
  <c r="K236" i="2"/>
  <c r="AK236" i="2"/>
  <c r="AR236" i="2"/>
  <c r="AV236" i="2"/>
  <c r="AX236" i="2" s="1"/>
  <c r="AW236" i="2"/>
  <c r="AY236" i="2"/>
  <c r="AZ236" i="2"/>
  <c r="BA236" i="2"/>
  <c r="BB236" i="2"/>
  <c r="BL236" i="2"/>
  <c r="K237" i="2"/>
  <c r="AK237" i="2"/>
  <c r="BD237" i="2" s="1"/>
  <c r="AV237" i="2"/>
  <c r="AW237" i="2"/>
  <c r="AX237" i="2"/>
  <c r="AY237" i="2"/>
  <c r="BC237" i="2" s="1"/>
  <c r="AZ237" i="2"/>
  <c r="BA237" i="2"/>
  <c r="BB237" i="2"/>
  <c r="BL237" i="2"/>
  <c r="K238" i="2"/>
  <c r="AK238" i="2"/>
  <c r="AR238" i="2" s="1"/>
  <c r="AV238" i="2"/>
  <c r="AW238" i="2"/>
  <c r="AX238" i="2"/>
  <c r="AY238" i="2"/>
  <c r="BC238" i="2" s="1"/>
  <c r="BD238" i="2" s="1"/>
  <c r="AZ238" i="2"/>
  <c r="BA238" i="2"/>
  <c r="BB238" i="2"/>
  <c r="BL238" i="2"/>
  <c r="K239" i="2"/>
  <c r="AK239" i="2"/>
  <c r="AR239" i="2" s="1"/>
  <c r="AV239" i="2"/>
  <c r="AX239" i="2" s="1"/>
  <c r="AW239" i="2"/>
  <c r="AY239" i="2"/>
  <c r="AZ239" i="2"/>
  <c r="BA239" i="2"/>
  <c r="BB239" i="2"/>
  <c r="BC239" i="2"/>
  <c r="BD239" i="2"/>
  <c r="BL239" i="2"/>
  <c r="K240" i="2"/>
  <c r="AK240" i="2"/>
  <c r="AR240" i="2"/>
  <c r="AV240" i="2"/>
  <c r="AX240" i="2" s="1"/>
  <c r="AW240" i="2"/>
  <c r="AY240" i="2"/>
  <c r="AZ240" i="2"/>
  <c r="BA240" i="2"/>
  <c r="BB240" i="2"/>
  <c r="BC240" i="2"/>
  <c r="BD240" i="2" s="1"/>
  <c r="BL240" i="2"/>
  <c r="K241" i="2"/>
  <c r="AK241" i="2"/>
  <c r="BD241" i="2" s="1"/>
  <c r="AR241" i="2"/>
  <c r="AV241" i="2"/>
  <c r="AX241" i="2" s="1"/>
  <c r="AW241" i="2"/>
  <c r="AY241" i="2"/>
  <c r="AZ241" i="2"/>
  <c r="BC241" i="2" s="1"/>
  <c r="BA241" i="2"/>
  <c r="BB241" i="2"/>
  <c r="BL241" i="2"/>
  <c r="K242" i="2"/>
  <c r="AK242" i="2"/>
  <c r="AV242" i="2"/>
  <c r="AX242" i="2" s="1"/>
  <c r="AW242" i="2"/>
  <c r="AY242" i="2"/>
  <c r="BC242" i="2" s="1"/>
  <c r="AZ242" i="2"/>
  <c r="BA242" i="2"/>
  <c r="BB242" i="2"/>
  <c r="BL242" i="2"/>
  <c r="K243" i="2"/>
  <c r="AK243" i="2"/>
  <c r="AR243" i="2" s="1"/>
  <c r="AV243" i="2"/>
  <c r="AW243" i="2"/>
  <c r="AX243" i="2"/>
  <c r="AY243" i="2"/>
  <c r="BC243" i="2" s="1"/>
  <c r="AZ243" i="2"/>
  <c r="BA243" i="2"/>
  <c r="BB243" i="2"/>
  <c r="BD243" i="2"/>
  <c r="BL243" i="2"/>
  <c r="K244" i="2"/>
  <c r="AK244" i="2"/>
  <c r="AR244" i="2" s="1"/>
  <c r="AV244" i="2"/>
  <c r="AW244" i="2"/>
  <c r="AX244" i="2"/>
  <c r="AY244" i="2"/>
  <c r="AZ244" i="2"/>
  <c r="BA244" i="2"/>
  <c r="BB244" i="2"/>
  <c r="BC244" i="2"/>
  <c r="BD244" i="2"/>
  <c r="BL244" i="2"/>
  <c r="K245" i="2"/>
  <c r="AK245" i="2"/>
  <c r="AR245" i="2" s="1"/>
  <c r="AV245" i="2"/>
  <c r="AW245" i="2"/>
  <c r="AX245" i="2"/>
  <c r="AY245" i="2"/>
  <c r="AZ245" i="2"/>
  <c r="BA245" i="2"/>
  <c r="BB245" i="2"/>
  <c r="BC245" i="2" s="1"/>
  <c r="BD245" i="2" s="1"/>
  <c r="BL245" i="2"/>
  <c r="H248" i="2"/>
  <c r="J248" i="2"/>
  <c r="M248" i="2"/>
  <c r="N248" i="2"/>
  <c r="O248" i="2"/>
  <c r="P248" i="2"/>
  <c r="Q248" i="2"/>
  <c r="R248" i="2"/>
  <c r="S248" i="2"/>
  <c r="U248" i="2"/>
  <c r="V248" i="2"/>
  <c r="W248" i="2"/>
  <c r="X248" i="2"/>
  <c r="Y248" i="2"/>
  <c r="Z248" i="2"/>
  <c r="AA248" i="2"/>
  <c r="AB248" i="2"/>
  <c r="AK253" i="2" s="1"/>
  <c r="AK255" i="2" s="1"/>
  <c r="AC248" i="2"/>
  <c r="AD248" i="2"/>
  <c r="AE248" i="2"/>
  <c r="AF248" i="2"/>
  <c r="AG248" i="2"/>
  <c r="AH248" i="2"/>
  <c r="AJ248" i="2"/>
  <c r="AL248" i="2"/>
  <c r="AS248" i="2"/>
  <c r="AT248" i="2"/>
  <c r="AU248" i="2"/>
  <c r="AV248" i="2"/>
  <c r="AY248" i="2"/>
  <c r="BF248" i="2"/>
  <c r="L249" i="2"/>
  <c r="M249" i="2"/>
  <c r="N249" i="2"/>
  <c r="O249" i="2"/>
  <c r="P249" i="2"/>
  <c r="Q249" i="2"/>
  <c r="R249" i="2"/>
  <c r="S249" i="2"/>
  <c r="T249" i="2"/>
  <c r="U249" i="2"/>
  <c r="V249" i="2"/>
  <c r="W249" i="2"/>
  <c r="X249" i="2"/>
  <c r="Y249" i="2"/>
  <c r="Z249" i="2"/>
  <c r="AA249" i="2"/>
  <c r="AB249" i="2"/>
  <c r="AC249" i="2"/>
  <c r="AD249" i="2"/>
  <c r="AE249" i="2"/>
  <c r="AF249" i="2"/>
  <c r="AG249" i="2"/>
  <c r="BD229" i="2" l="1"/>
  <c r="BD137" i="2"/>
  <c r="BC234" i="2"/>
  <c r="BD234" i="2" s="1"/>
  <c r="BC150" i="2"/>
  <c r="BC224" i="2"/>
  <c r="BD224" i="2" s="1"/>
  <c r="BD162" i="2"/>
  <c r="AR230" i="2"/>
  <c r="BD230" i="2"/>
  <c r="BD205" i="2"/>
  <c r="BC200" i="2"/>
  <c r="BD200" i="2" s="1"/>
  <c r="BD198" i="2"/>
  <c r="BD188" i="2"/>
  <c r="AX179" i="2"/>
  <c r="BC175" i="2"/>
  <c r="AR170" i="2"/>
  <c r="BD170" i="2"/>
  <c r="BD145" i="2"/>
  <c r="BD31" i="2"/>
  <c r="BD222" i="2"/>
  <c r="BD187" i="2"/>
  <c r="BC164" i="2"/>
  <c r="BD164" i="2" s="1"/>
  <c r="BC139" i="2"/>
  <c r="BC248" i="2" s="1"/>
  <c r="BD103" i="2"/>
  <c r="BD56" i="2"/>
  <c r="BD44" i="2"/>
  <c r="BD37" i="2"/>
  <c r="BD19" i="2"/>
  <c r="AR206" i="2"/>
  <c r="BD206" i="2"/>
  <c r="BD199" i="2"/>
  <c r="AP146" i="2"/>
  <c r="BD146" i="2"/>
  <c r="BD139" i="2"/>
  <c r="BD90" i="2"/>
  <c r="BD25" i="2"/>
  <c r="BD6" i="2"/>
  <c r="BC211" i="2"/>
  <c r="BD211" i="2" s="1"/>
  <c r="BC176" i="2"/>
  <c r="BD176" i="2" s="1"/>
  <c r="BD174" i="2"/>
  <c r="AP132" i="2"/>
  <c r="BD132" i="2"/>
  <c r="BD125" i="2"/>
  <c r="BD104" i="2"/>
  <c r="BD77" i="2"/>
  <c r="BD32" i="2"/>
  <c r="BD20" i="2"/>
  <c r="BD2" i="2"/>
  <c r="BC236" i="2"/>
  <c r="BC212" i="2"/>
  <c r="BD212" i="2" s="1"/>
  <c r="AR182" i="2"/>
  <c r="BD182" i="2"/>
  <c r="BD175" i="2"/>
  <c r="BC152" i="2"/>
  <c r="BD152" i="2" s="1"/>
  <c r="BD150" i="2"/>
  <c r="BD201" i="2"/>
  <c r="BC198" i="2"/>
  <c r="BD113" i="2"/>
  <c r="BD92" i="2"/>
  <c r="BD53" i="2"/>
  <c r="BD41" i="2"/>
  <c r="AR242" i="2"/>
  <c r="BD242" i="2"/>
  <c r="BD235" i="2"/>
  <c r="AR218" i="2"/>
  <c r="BD218" i="2"/>
  <c r="BD193" i="2"/>
  <c r="AP158" i="2"/>
  <c r="BD158" i="2"/>
  <c r="BD151" i="2"/>
  <c r="BD141" i="2"/>
  <c r="BD127" i="2"/>
  <c r="BD79" i="2"/>
  <c r="BD66" i="2"/>
  <c r="BD236" i="2"/>
  <c r="AR194" i="2"/>
  <c r="BD194" i="2"/>
  <c r="AZ248" i="2"/>
  <c r="BD120" i="2"/>
  <c r="BD108" i="2"/>
  <c r="BD96" i="2"/>
  <c r="BD84" i="2"/>
  <c r="BD72" i="2"/>
  <c r="BD60" i="2"/>
  <c r="BD48" i="2"/>
  <c r="BD36" i="2"/>
  <c r="BD24" i="2"/>
  <c r="BD12" i="2"/>
  <c r="AR237" i="2"/>
  <c r="AR225" i="2"/>
  <c r="AR213" i="2"/>
  <c r="AR201" i="2"/>
  <c r="AR189" i="2"/>
  <c r="AR248" i="2" s="1"/>
  <c r="AR177" i="2"/>
  <c r="AP165" i="2"/>
  <c r="AP153" i="2"/>
  <c r="AP141" i="2"/>
  <c r="AP140" i="2"/>
  <c r="AP128" i="2"/>
  <c r="AP116" i="2"/>
  <c r="AP248" i="2" s="1"/>
  <c r="AP104" i="2"/>
  <c r="AP92" i="2"/>
  <c r="AN80" i="2"/>
  <c r="AN68" i="2"/>
  <c r="AN56" i="2"/>
  <c r="AN44" i="2"/>
  <c r="AN32" i="2"/>
  <c r="AN20" i="2"/>
  <c r="AN8" i="2"/>
  <c r="AN67" i="2"/>
  <c r="AN248" i="2" s="1"/>
  <c r="AN55" i="2"/>
  <c r="AN43" i="2"/>
  <c r="AN31" i="2"/>
  <c r="AN19" i="2"/>
  <c r="BB248" i="2"/>
  <c r="AK248" i="2"/>
  <c r="AP135" i="2"/>
  <c r="AP123" i="2"/>
  <c r="AP111" i="2"/>
  <c r="AP99" i="2"/>
  <c r="AN51" i="2"/>
  <c r="BA248" i="2"/>
  <c r="BC6" i="2"/>
</calcChain>
</file>

<file path=xl/sharedStrings.xml><?xml version="1.0" encoding="utf-8"?>
<sst xmlns="http://schemas.openxmlformats.org/spreadsheetml/2006/main" count="1474" uniqueCount="369">
  <si>
    <t>FULTON</t>
  </si>
  <si>
    <t>YES</t>
  </si>
  <si>
    <t>Republican</t>
  </si>
  <si>
    <t>TERRELL FITZ JOHNSON Sr</t>
  </si>
  <si>
    <t>DEKALB</t>
  </si>
  <si>
    <t>NO</t>
  </si>
  <si>
    <t>Democrat</t>
  </si>
  <si>
    <t>ROBERT LESLIE JONES</t>
  </si>
  <si>
    <t>PETER JACOB HUBBARD</t>
  </si>
  <si>
    <t>KEISHA SEAN WAITES</t>
  </si>
  <si>
    <t>FORSYTH</t>
  </si>
  <si>
    <t>DANIEL BLACKMAN</t>
  </si>
  <si>
    <t>CHATHAM</t>
  </si>
  <si>
    <t>ALICIA MONIQUE JOHNSON</t>
  </si>
  <si>
    <t>JACKSON</t>
  </si>
  <si>
    <t>TIMOTHY GUY ECHOLS</t>
  </si>
  <si>
    <t>COLUMBIA</t>
  </si>
  <si>
    <t>LEE MUNS</t>
  </si>
  <si>
    <t>t</t>
  </si>
  <si>
    <t>WL01</t>
  </si>
  <si>
    <t>WILLEO 01</t>
  </si>
  <si>
    <t>SOUTH</t>
  </si>
  <si>
    <t>MAIN</t>
  </si>
  <si>
    <t>WG02</t>
  </si>
  <si>
    <t>WADE GREEN 02</t>
  </si>
  <si>
    <t>WG01</t>
  </si>
  <si>
    <t>WADE GREEN 01</t>
  </si>
  <si>
    <t>VG04</t>
  </si>
  <si>
    <t>VININGS 04</t>
  </si>
  <si>
    <t>VG03</t>
  </si>
  <si>
    <t>VININGS 03</t>
  </si>
  <si>
    <t>VG02</t>
  </si>
  <si>
    <t>VININGS 02</t>
  </si>
  <si>
    <t>VG01</t>
  </si>
  <si>
    <t>VININGS 01</t>
  </si>
  <si>
    <t>VA01</t>
  </si>
  <si>
    <t>VAUGHAN 01</t>
  </si>
  <si>
    <t>TR01</t>
  </si>
  <si>
    <t>TIMBER RIDGE 01</t>
  </si>
  <si>
    <t>TM01</t>
  </si>
  <si>
    <t>TERRELL MILL 01</t>
  </si>
  <si>
    <t>SW01</t>
  </si>
  <si>
    <t>SWEETWATER 01</t>
  </si>
  <si>
    <t>SO03</t>
  </si>
  <si>
    <t>SOPE CREEK 03</t>
  </si>
  <si>
    <t>SO02</t>
  </si>
  <si>
    <t>SOPE CREEK 02</t>
  </si>
  <si>
    <t>SO01</t>
  </si>
  <si>
    <t>SOPE CREEK 01</t>
  </si>
  <si>
    <t>SN7A</t>
  </si>
  <si>
    <t>SMYRNA 7A</t>
  </si>
  <si>
    <t>SN6A</t>
  </si>
  <si>
    <t>SMYRNA 6A</t>
  </si>
  <si>
    <t>SN5A</t>
  </si>
  <si>
    <t>SMYRNA 5A</t>
  </si>
  <si>
    <t>SN4A</t>
  </si>
  <si>
    <t>SMYRNA 4A</t>
  </si>
  <si>
    <t>SN3B</t>
  </si>
  <si>
    <t>SMYRNA 3B</t>
  </si>
  <si>
    <t>SN3A</t>
  </si>
  <si>
    <t>SMYRNA 3A</t>
  </si>
  <si>
    <t>SN2A</t>
  </si>
  <si>
    <t>SMYRNA 2A</t>
  </si>
  <si>
    <t>SN1A</t>
  </si>
  <si>
    <t>SMYRNA 1A</t>
  </si>
  <si>
    <t>SI01</t>
  </si>
  <si>
    <t>SIMPSON 01</t>
  </si>
  <si>
    <t>SF01</t>
  </si>
  <si>
    <t>SHALLOWFORD FALLS 01</t>
  </si>
  <si>
    <t>SM03</t>
  </si>
  <si>
    <t>SEWELL MILL 03</t>
  </si>
  <si>
    <t>SM01</t>
  </si>
  <si>
    <t>SEWELL MILL 01</t>
  </si>
  <si>
    <t>SA01</t>
  </si>
  <si>
    <t>SANDY PLAINS 01</t>
  </si>
  <si>
    <t>RW02</t>
  </si>
  <si>
    <t>ROSWELL 02</t>
  </si>
  <si>
    <t>RW01</t>
  </si>
  <si>
    <t>ROSWELL 01</t>
  </si>
  <si>
    <t>RM01</t>
  </si>
  <si>
    <t>ROCKY MOUNT 01</t>
  </si>
  <si>
    <t>PF01</t>
  </si>
  <si>
    <t>POWERS FERRY 01</t>
  </si>
  <si>
    <t>PS3A</t>
  </si>
  <si>
    <t>POWDER SPRINGS 3A</t>
  </si>
  <si>
    <t>PS2A</t>
  </si>
  <si>
    <t>POWDER SPRINGS 2A</t>
  </si>
  <si>
    <t>PS1A</t>
  </si>
  <si>
    <t>POWDER SPRINGS 1A</t>
  </si>
  <si>
    <t>PO01</t>
  </si>
  <si>
    <t>POST OAK 01</t>
  </si>
  <si>
    <t>PP01</t>
  </si>
  <si>
    <t>POPE 01</t>
  </si>
  <si>
    <t>PT01</t>
  </si>
  <si>
    <t>PITNER 01</t>
  </si>
  <si>
    <t>PM02</t>
  </si>
  <si>
    <t>PINE MOUNTAIN 02</t>
  </si>
  <si>
    <t>PM01</t>
  </si>
  <si>
    <t>PINE MOUNTAIN 01</t>
  </si>
  <si>
    <t>PR01</t>
  </si>
  <si>
    <t>PALMER 01</t>
  </si>
  <si>
    <t>OR05</t>
  </si>
  <si>
    <t>OREGON 05</t>
  </si>
  <si>
    <t>OR04</t>
  </si>
  <si>
    <t>OREGON 04</t>
  </si>
  <si>
    <t>OR03</t>
  </si>
  <si>
    <t>OREGON 03</t>
  </si>
  <si>
    <t>OR02</t>
  </si>
  <si>
    <t>OREGON 02</t>
  </si>
  <si>
    <t>OR01</t>
  </si>
  <si>
    <t>OREGON 01</t>
  </si>
  <si>
    <t>OK01</t>
  </si>
  <si>
    <t>OAKDALE 01</t>
  </si>
  <si>
    <t>NP01</t>
  </si>
  <si>
    <t>NORTON PARK 01</t>
  </si>
  <si>
    <t>NC01</t>
  </si>
  <si>
    <t>NORTH COBB 01</t>
  </si>
  <si>
    <t>NJ01</t>
  </si>
  <si>
    <t>NICKAJACK 01</t>
  </si>
  <si>
    <t>NWEST</t>
  </si>
  <si>
    <t>NS01</t>
  </si>
  <si>
    <t>NICHOLSON 01</t>
  </si>
  <si>
    <t>MD01</t>
  </si>
  <si>
    <t>MURDOCK 01</t>
  </si>
  <si>
    <t>MT04</t>
  </si>
  <si>
    <t>MT BETHEL 04</t>
  </si>
  <si>
    <t>MT03</t>
  </si>
  <si>
    <t>MT BETHEL 03</t>
  </si>
  <si>
    <t>MT01</t>
  </si>
  <si>
    <t>MT BETHEL 01</t>
  </si>
  <si>
    <t>ME01</t>
  </si>
  <si>
    <t>MCEACHERN 01</t>
  </si>
  <si>
    <t>ML01</t>
  </si>
  <si>
    <t>MCCLURE 01</t>
  </si>
  <si>
    <t>MK01</t>
  </si>
  <si>
    <t>MCCLESKEY 01</t>
  </si>
  <si>
    <t>MS02</t>
  </si>
  <si>
    <t>MARS HILL 02</t>
  </si>
  <si>
    <t>MS01</t>
  </si>
  <si>
    <t>MARS HILL 01</t>
  </si>
  <si>
    <t>MR7A</t>
  </si>
  <si>
    <t>MARIETTA 7A</t>
  </si>
  <si>
    <t>MR6B</t>
  </si>
  <si>
    <t>MARIETTA 6B</t>
  </si>
  <si>
    <t>MR6A</t>
  </si>
  <si>
    <t>MARIETTA 6A</t>
  </si>
  <si>
    <t>MR5B</t>
  </si>
  <si>
    <t>MARIETTA 5B</t>
  </si>
  <si>
    <t>MR5A</t>
  </si>
  <si>
    <t>MARIETTA 5A</t>
  </si>
  <si>
    <t>MR4C</t>
  </si>
  <si>
    <t>MARIETTA 4C</t>
  </si>
  <si>
    <t>MR4B</t>
  </si>
  <si>
    <t>MARIETTA 4B</t>
  </si>
  <si>
    <t>MR4A</t>
  </si>
  <si>
    <t>MARIETTA 4A</t>
  </si>
  <si>
    <t>MR3B</t>
  </si>
  <si>
    <t>MARIETTA 3B</t>
  </si>
  <si>
    <t>MR3A</t>
  </si>
  <si>
    <t>MARIETTA 3A</t>
  </si>
  <si>
    <t>MR2B</t>
  </si>
  <si>
    <t>MARIETTA 2B</t>
  </si>
  <si>
    <t>MR2A</t>
  </si>
  <si>
    <t>MARIETTA 2A</t>
  </si>
  <si>
    <t>MR1A</t>
  </si>
  <si>
    <t>MARIETTA 1A</t>
  </si>
  <si>
    <t>MC01</t>
  </si>
  <si>
    <t>MACLAND 01</t>
  </si>
  <si>
    <t>MB01</t>
  </si>
  <si>
    <t>MABRY 01</t>
  </si>
  <si>
    <t>MA6B</t>
  </si>
  <si>
    <t>MABLETON 6B</t>
  </si>
  <si>
    <t>MA6A</t>
  </si>
  <si>
    <t>MABLETON 6A</t>
  </si>
  <si>
    <t>MA5B</t>
  </si>
  <si>
    <t>MABLETON 5B</t>
  </si>
  <si>
    <t>MA5A</t>
  </si>
  <si>
    <t>MABLETON 5A</t>
  </si>
  <si>
    <t>MA4C</t>
  </si>
  <si>
    <t>MABLETON 4C</t>
  </si>
  <si>
    <t>MA4B</t>
  </si>
  <si>
    <t>MABLETON 4B</t>
  </si>
  <si>
    <t>MA4A</t>
  </si>
  <si>
    <t>MABLETON 4A</t>
  </si>
  <si>
    <t>MA3C</t>
  </si>
  <si>
    <t>MABLETON 3C</t>
  </si>
  <si>
    <t>MA3B</t>
  </si>
  <si>
    <t>MABLETON 3B</t>
  </si>
  <si>
    <t>MA3A</t>
  </si>
  <si>
    <t>MABLETON 3A</t>
  </si>
  <si>
    <t>MA2B</t>
  </si>
  <si>
    <t>MABLETON 2B</t>
  </si>
  <si>
    <t>MA2A</t>
  </si>
  <si>
    <t>MABLETON 2A</t>
  </si>
  <si>
    <t>MA1B</t>
  </si>
  <si>
    <t>MABLETON 1B</t>
  </si>
  <si>
    <t>MA1A</t>
  </si>
  <si>
    <t>MABLETON 1A</t>
  </si>
  <si>
    <t>LM04</t>
  </si>
  <si>
    <t>LOST MOUNTAIN 04</t>
  </si>
  <si>
    <t>LM03</t>
  </si>
  <si>
    <t>LOST MOUNTAIN 03</t>
  </si>
  <si>
    <t>LM02</t>
  </si>
  <si>
    <t>LOST MOUNTAIN 02</t>
  </si>
  <si>
    <t>LM01</t>
  </si>
  <si>
    <t>LOST MOUNTAIN 01</t>
  </si>
  <si>
    <t>LA01</t>
  </si>
  <si>
    <t>LASSITER 01</t>
  </si>
  <si>
    <t>KE5A</t>
  </si>
  <si>
    <t>KENNESAW 5A</t>
  </si>
  <si>
    <t>KE4A</t>
  </si>
  <si>
    <t>KENNESAW 4A</t>
  </si>
  <si>
    <t>KE3A</t>
  </si>
  <si>
    <t>KENNESAW 3A</t>
  </si>
  <si>
    <t>KE2A</t>
  </si>
  <si>
    <t>KENNESAW 2A</t>
  </si>
  <si>
    <t>KE1A</t>
  </si>
  <si>
    <t>KENNESAW 1A</t>
  </si>
  <si>
    <t>KP03</t>
  </si>
  <si>
    <t>KEMP 03</t>
  </si>
  <si>
    <t>EAST</t>
  </si>
  <si>
    <t>KP02</t>
  </si>
  <si>
    <t>KEMP 02</t>
  </si>
  <si>
    <t>KP01</t>
  </si>
  <si>
    <t>KEMP 01</t>
  </si>
  <si>
    <t>KL01</t>
  </si>
  <si>
    <t>KELL 01</t>
  </si>
  <si>
    <t>HT01</t>
  </si>
  <si>
    <t>HIGHTOWER 01</t>
  </si>
  <si>
    <t>HY01</t>
  </si>
  <si>
    <t>HAYES 01</t>
  </si>
  <si>
    <t>HR01</t>
  </si>
  <si>
    <t>HARRISON 01</t>
  </si>
  <si>
    <t>GT01</t>
  </si>
  <si>
    <t>GRITTERS 01</t>
  </si>
  <si>
    <t>GM01</t>
  </si>
  <si>
    <t>GARRISON MILL 01</t>
  </si>
  <si>
    <t>FP01</t>
  </si>
  <si>
    <t>FULLERS PARK 01</t>
  </si>
  <si>
    <t>FY01</t>
  </si>
  <si>
    <t>FREY 01</t>
  </si>
  <si>
    <t>FR01</t>
  </si>
  <si>
    <t>FORD 01</t>
  </si>
  <si>
    <t>FO04</t>
  </si>
  <si>
    <t>FAIR OAKS 04</t>
  </si>
  <si>
    <t>FO02</t>
  </si>
  <si>
    <t>FAIR OAKS 02</t>
  </si>
  <si>
    <t>EL05</t>
  </si>
  <si>
    <t>ELIZABETH 05</t>
  </si>
  <si>
    <t>EL04</t>
  </si>
  <si>
    <t>ELIZABETH 04</t>
  </si>
  <si>
    <t>EL03</t>
  </si>
  <si>
    <t>ELIZABETH 03</t>
  </si>
  <si>
    <t>EL02</t>
  </si>
  <si>
    <t>ELIZABETH 02</t>
  </si>
  <si>
    <t>EL01</t>
  </si>
  <si>
    <t>ELIZABETH 01</t>
  </si>
  <si>
    <t>EA02</t>
  </si>
  <si>
    <t>EASTSIDE 02</t>
  </si>
  <si>
    <t>EA01</t>
  </si>
  <si>
    <t>EASTSIDE 01</t>
  </si>
  <si>
    <t>EP01</t>
  </si>
  <si>
    <t>EAST PIEDMONT 01</t>
  </si>
  <si>
    <t>DU01</t>
  </si>
  <si>
    <t>DURHAM 01</t>
  </si>
  <si>
    <t>DL01</t>
  </si>
  <si>
    <t>DOWELL 01</t>
  </si>
  <si>
    <t>DO01</t>
  </si>
  <si>
    <t>DODGEN 01</t>
  </si>
  <si>
    <t>DI02</t>
  </si>
  <si>
    <t>DOBBINS 02</t>
  </si>
  <si>
    <t>DI01</t>
  </si>
  <si>
    <t>DOBBINS 01</t>
  </si>
  <si>
    <t>DC01</t>
  </si>
  <si>
    <t>DICKERSON 01</t>
  </si>
  <si>
    <t>DV01</t>
  </si>
  <si>
    <t>DAVIS 01</t>
  </si>
  <si>
    <t>CL02</t>
  </si>
  <si>
    <t>CLARKDALE 02</t>
  </si>
  <si>
    <t>CL01</t>
  </si>
  <si>
    <t>CLARKDALE 01</t>
  </si>
  <si>
    <t>CR01</t>
  </si>
  <si>
    <t>CHESTNUT RIDGE 01</t>
  </si>
  <si>
    <t>CH03</t>
  </si>
  <si>
    <t>CHEATHAM HILL 03</t>
  </si>
  <si>
    <t>KEISHA SEAN WAITES    D   D3</t>
  </si>
  <si>
    <t>NAME 4</t>
  </si>
  <si>
    <t>CH02</t>
  </si>
  <si>
    <t>CHEATHAM HILL 02</t>
  </si>
  <si>
    <t>ROBERT LESLIE JONES    D   D3</t>
  </si>
  <si>
    <t>NAME 3</t>
  </si>
  <si>
    <t>CA01</t>
  </si>
  <si>
    <t>CHATTAHOOCHEE 01</t>
  </si>
  <si>
    <t>PETER JACOB HUBBARD   D   D3</t>
  </si>
  <si>
    <t>NAME 2</t>
  </si>
  <si>
    <t>CK01</t>
  </si>
  <si>
    <t>CHALKER 01</t>
  </si>
  <si>
    <t>DANIEL BLACKMAN    D   D3</t>
  </si>
  <si>
    <t>NAME 1</t>
  </si>
  <si>
    <t>BW01</t>
  </si>
  <si>
    <t>BLACKWELL 01</t>
  </si>
  <si>
    <t>ALICIA MONIQUE JOHNSON  (D) D2</t>
  </si>
  <si>
    <t>BR01</t>
  </si>
  <si>
    <t>BIRNEY 01</t>
  </si>
  <si>
    <t>Public Service Commision District 3</t>
  </si>
  <si>
    <t>BG02</t>
  </si>
  <si>
    <t>BIG SHANTY 02</t>
  </si>
  <si>
    <t>BG01</t>
  </si>
  <si>
    <t>BIG SHANTY 01</t>
  </si>
  <si>
    <t>BF04</t>
  </si>
  <si>
    <t>BELLS FERRY 04</t>
  </si>
  <si>
    <t>TERRELL FITZ JOHNSON Sr  R   D3</t>
  </si>
  <si>
    <t>BF03</t>
  </si>
  <si>
    <t>BELLS FERRY 03</t>
  </si>
  <si>
    <t>BF02</t>
  </si>
  <si>
    <t>BELLS FERRY 02</t>
  </si>
  <si>
    <t>TIMOTHY GUY ECHOLS  R  D2</t>
  </si>
  <si>
    <t>BK01</t>
  </si>
  <si>
    <t>BAKER 01</t>
  </si>
  <si>
    <t>LEE MUNS  R D2</t>
  </si>
  <si>
    <t>Public Service Commision District 2</t>
  </si>
  <si>
    <t>PRIMARY</t>
  </si>
  <si>
    <t>AU1B</t>
  </si>
  <si>
    <t>AUSTELL 1B</t>
  </si>
  <si>
    <t>AU1A</t>
  </si>
  <si>
    <t>AUSTELL 1A</t>
  </si>
  <si>
    <t>AD01</t>
  </si>
  <si>
    <t>ADDISON 01</t>
  </si>
  <si>
    <t>AC1C</t>
  </si>
  <si>
    <t>ACWORTH 1C</t>
  </si>
  <si>
    <t>ACIC</t>
  </si>
  <si>
    <t>AC1B</t>
  </si>
  <si>
    <t>ACWORTH 1B</t>
  </si>
  <si>
    <t>AC1A</t>
  </si>
  <si>
    <t>ACWORTH 1A</t>
  </si>
  <si>
    <t>REGISTRATION SPREADSHEET</t>
  </si>
  <si>
    <t>Total</t>
  </si>
  <si>
    <t>Blank</t>
  </si>
  <si>
    <t>Emer</t>
  </si>
  <si>
    <t>Dem</t>
  </si>
  <si>
    <t>Rep</t>
  </si>
  <si>
    <t>TOTAL VOTES</t>
  </si>
  <si>
    <t>VOTES DEM</t>
  </si>
  <si>
    <t>VOTES REP</t>
  </si>
  <si>
    <t>FILL</t>
  </si>
  <si>
    <t>SOUTH SATELLITE</t>
  </si>
  <si>
    <t>NORTHWEST SATELLITE</t>
  </si>
  <si>
    <t>EAST SATELLITE</t>
  </si>
  <si>
    <t>MAIN SATELLITE</t>
  </si>
  <si>
    <t>VOTED BALLOTS SCANNED</t>
  </si>
  <si>
    <t>TOTAL VOTES CAST</t>
  </si>
  <si>
    <t>EMERGENCY BALLOT</t>
  </si>
  <si>
    <t>BLANK</t>
  </si>
  <si>
    <t>EMERGENCY BALLOT UNDERVOTE</t>
  </si>
  <si>
    <t>EMERGENCY BALLOT OVERVOTE</t>
  </si>
  <si>
    <t>TERRELL FITZ JOHNSON Sr  R</t>
  </si>
  <si>
    <t>ROBERT LESLIE JONES    D</t>
  </si>
  <si>
    <t>PETER JACOB HUBBARD   D</t>
  </si>
  <si>
    <t>KEISHA SEAN WAITES    D</t>
  </si>
  <si>
    <t>DANIEL BLACKMAN    D</t>
  </si>
  <si>
    <t>ALICIA MONIQUE JOHNSON  (D)</t>
  </si>
  <si>
    <t>TIMOTHY GUY ECHOLS  (R)</t>
  </si>
  <si>
    <t>LEE MUNS  (R)</t>
  </si>
  <si>
    <t>COUNT</t>
  </si>
  <si>
    <t>DIST COMBO</t>
  </si>
  <si>
    <t>COMBO</t>
  </si>
  <si>
    <t>DISTRICT</t>
  </si>
  <si>
    <t>CODE</t>
  </si>
  <si>
    <t>PRECINCT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</si>
</sst>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onsolas"/>
      <family val="3"/>
    </font>
    <font>
      <sz val="10"/>
      <color rgb="FF0070C0"/>
      <name val="Consolas"/>
      <family val="3"/>
    </font>
    <font>
      <sz val="10"/>
      <color rgb="FFFF0000"/>
      <name val="Consolas"/>
      <family val="3"/>
    </font>
    <font>
      <sz val="10"/>
      <name val="Consolas"/>
      <family val="3"/>
    </font>
    <font>
      <sz val="9"/>
      <name val="Consolas"/>
      <family val="3"/>
    </font>
    <font>
      <sz val="9"/>
      <color theme="1"/>
      <name val="Consolas"/>
      <family val="3"/>
    </font>
    <font>
      <sz val="10"/>
      <color rgb="FF00B050"/>
      <name val="Consolas"/>
      <family val="3"/>
    </font>
    <font>
      <sz val="10"/>
      <color theme="0" tint="-0.34998626667073579"/>
      <name val="Consolas"/>
      <family val="3"/>
    </font>
    <font>
      <sz val="10"/>
      <color theme="0" tint="-0.499984740745262"/>
      <name val="Consolas"/>
      <family val="3"/>
    </font>
    <font>
      <b/>
      <sz val="12"/>
      <color theme="1"/>
      <name val="Consolas"/>
      <family val="3"/>
    </font>
    <font>
      <b/>
      <sz val="10"/>
      <name val="Consolas"/>
      <family val="3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slantDashDot">
        <color indexed="64"/>
      </right>
      <top style="slantDashDot">
        <color indexed="64"/>
      </top>
      <bottom style="medium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slantDashDot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 style="slantDashDot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</cellStyleXfs>
  <cellXfs count="89">
    <xf numFmtId="0" fontId="0" fillId="0" borderId="0" xfId="0"/>
    <xf numFmtId="0" fontId="3" fillId="0" borderId="0" xfId="3" applyFont="1"/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0" fontId="6" fillId="3" borderId="1" xfId="2" applyFont="1" applyBorder="1" applyAlignment="1">
      <alignment horizontal="center"/>
    </xf>
    <xf numFmtId="0" fontId="6" fillId="4" borderId="2" xfId="2" applyFont="1" applyFill="1" applyBorder="1" applyAlignment="1">
      <alignment horizontal="center"/>
    </xf>
    <xf numFmtId="0" fontId="6" fillId="3" borderId="2" xfId="2" applyFont="1" applyBorder="1" applyAlignment="1">
      <alignment horizontal="center"/>
    </xf>
    <xf numFmtId="0" fontId="6" fillId="4" borderId="3" xfId="2" applyFont="1" applyFill="1" applyBorder="1"/>
    <xf numFmtId="0" fontId="6" fillId="3" borderId="4" xfId="2" applyFont="1" applyBorder="1" applyAlignment="1">
      <alignment horizontal="center"/>
    </xf>
    <xf numFmtId="0" fontId="6" fillId="3" borderId="5" xfId="2" applyFont="1" applyBorder="1" applyAlignment="1">
      <alignment horizontal="center"/>
    </xf>
    <xf numFmtId="0" fontId="6" fillId="3" borderId="6" xfId="2" applyFont="1" applyBorder="1" applyAlignment="1">
      <alignment horizontal="center"/>
    </xf>
    <xf numFmtId="0" fontId="6" fillId="3" borderId="7" xfId="2" applyFont="1" applyBorder="1" applyAlignment="1">
      <alignment horizontal="center"/>
    </xf>
    <xf numFmtId="0" fontId="6" fillId="3" borderId="8" xfId="2" applyFont="1" applyBorder="1"/>
    <xf numFmtId="0" fontId="6" fillId="3" borderId="9" xfId="2" applyFont="1" applyBorder="1" applyAlignment="1">
      <alignment horizontal="center"/>
    </xf>
    <xf numFmtId="0" fontId="6" fillId="3" borderId="10" xfId="2" applyFont="1" applyBorder="1" applyAlignment="1">
      <alignment horizontal="center"/>
    </xf>
    <xf numFmtId="0" fontId="6" fillId="3" borderId="11" xfId="2" applyFont="1" applyBorder="1" applyAlignment="1">
      <alignment horizontal="center"/>
    </xf>
    <xf numFmtId="0" fontId="6" fillId="3" borderId="12" xfId="2" applyFont="1" applyBorder="1" applyAlignment="1">
      <alignment horizontal="center"/>
    </xf>
    <xf numFmtId="0" fontId="6" fillId="3" borderId="13" xfId="2" applyFont="1" applyBorder="1"/>
    <xf numFmtId="0" fontId="6" fillId="2" borderId="14" xfId="1" applyFont="1" applyBorder="1" applyAlignment="1">
      <alignment horizontal="center"/>
    </xf>
    <xf numFmtId="0" fontId="6" fillId="2" borderId="15" xfId="1" applyFont="1" applyBorder="1" applyAlignment="1">
      <alignment horizontal="center"/>
    </xf>
    <xf numFmtId="0" fontId="6" fillId="2" borderId="16" xfId="1" applyFont="1" applyBorder="1" applyAlignment="1">
      <alignment horizontal="center"/>
    </xf>
    <xf numFmtId="0" fontId="6" fillId="2" borderId="17" xfId="1" applyFont="1" applyBorder="1" applyAlignment="1">
      <alignment horizontal="center"/>
    </xf>
    <xf numFmtId="0" fontId="6" fillId="2" borderId="18" xfId="1" applyFont="1" applyBorder="1"/>
    <xf numFmtId="0" fontId="6" fillId="2" borderId="19" xfId="1" applyFont="1" applyBorder="1" applyAlignment="1">
      <alignment horizontal="center"/>
    </xf>
    <xf numFmtId="0" fontId="6" fillId="4" borderId="20" xfId="1" applyFont="1" applyFill="1" applyBorder="1" applyAlignment="1">
      <alignment horizontal="center"/>
    </xf>
    <xf numFmtId="0" fontId="6" fillId="2" borderId="20" xfId="1" applyFont="1" applyBorder="1" applyAlignment="1">
      <alignment horizontal="center"/>
    </xf>
    <xf numFmtId="0" fontId="6" fillId="2" borderId="21" xfId="1" applyFont="1" applyBorder="1" applyAlignment="1">
      <alignment horizontal="center"/>
    </xf>
    <xf numFmtId="0" fontId="6" fillId="4" borderId="21" xfId="1" applyFont="1" applyFill="1" applyBorder="1"/>
    <xf numFmtId="0" fontId="6" fillId="2" borderId="22" xfId="1" applyFont="1" applyBorder="1" applyAlignment="1">
      <alignment horizontal="center"/>
    </xf>
    <xf numFmtId="0" fontId="6" fillId="2" borderId="23" xfId="1" applyFont="1" applyBorder="1" applyAlignment="1">
      <alignment horizontal="center"/>
    </xf>
    <xf numFmtId="0" fontId="6" fillId="2" borderId="24" xfId="1" applyFont="1" applyBorder="1"/>
    <xf numFmtId="0" fontId="3" fillId="0" borderId="25" xfId="3" applyFont="1" applyBorder="1" applyAlignment="1">
      <alignment horizontal="center"/>
    </xf>
    <xf numFmtId="0" fontId="3" fillId="0" borderId="25" xfId="3" applyFont="1" applyBorder="1" applyAlignment="1">
      <alignment horizontal="center" vertical="top" textRotation="90"/>
    </xf>
    <xf numFmtId="0" fontId="5" fillId="0" borderId="25" xfId="3" applyFont="1" applyBorder="1" applyAlignment="1">
      <alignment horizontal="center" vertical="top" textRotation="90"/>
    </xf>
    <xf numFmtId="0" fontId="6" fillId="0" borderId="25" xfId="3" applyFont="1" applyBorder="1" applyAlignment="1">
      <alignment horizontal="center" vertical="top" textRotation="90"/>
    </xf>
    <xf numFmtId="0" fontId="6" fillId="0" borderId="25" xfId="3" applyFont="1" applyBorder="1" applyAlignment="1">
      <alignment horizontal="center"/>
    </xf>
    <xf numFmtId="0" fontId="6" fillId="0" borderId="25" xfId="3" applyFont="1" applyBorder="1"/>
    <xf numFmtId="0" fontId="7" fillId="0" borderId="0" xfId="3" applyFont="1"/>
    <xf numFmtId="0" fontId="7" fillId="0" borderId="25" xfId="3" applyFont="1" applyBorder="1" applyAlignment="1">
      <alignment horizontal="center"/>
    </xf>
    <xf numFmtId="0" fontId="7" fillId="0" borderId="25" xfId="3" applyFont="1" applyBorder="1"/>
    <xf numFmtId="0" fontId="7" fillId="0" borderId="25" xfId="3" applyFont="1" applyBorder="1" applyAlignment="1">
      <alignment horizontal="center" textRotation="90"/>
    </xf>
    <xf numFmtId="0" fontId="8" fillId="0" borderId="25" xfId="3" applyFont="1" applyBorder="1" applyAlignment="1">
      <alignment horizontal="center"/>
    </xf>
    <xf numFmtId="0" fontId="3" fillId="0" borderId="25" xfId="3" applyFont="1" applyBorder="1"/>
    <xf numFmtId="0" fontId="5" fillId="0" borderId="25" xfId="3" applyFont="1" applyBorder="1" applyAlignment="1">
      <alignment horizontal="center"/>
    </xf>
    <xf numFmtId="1" fontId="3" fillId="0" borderId="25" xfId="3" applyNumberFormat="1" applyFont="1" applyBorder="1" applyAlignment="1">
      <alignment horizontal="center"/>
    </xf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10" fillId="0" borderId="25" xfId="3" applyFont="1" applyBorder="1"/>
    <xf numFmtId="0" fontId="3" fillId="5" borderId="25" xfId="3" applyFont="1" applyFill="1" applyBorder="1" applyAlignment="1">
      <alignment horizontal="center"/>
    </xf>
    <xf numFmtId="1" fontId="3" fillId="5" borderId="25" xfId="3" applyNumberFormat="1" applyFont="1" applyFill="1" applyBorder="1" applyAlignment="1">
      <alignment horizontal="center"/>
    </xf>
    <xf numFmtId="0" fontId="5" fillId="5" borderId="25" xfId="3" applyFont="1" applyFill="1" applyBorder="1" applyAlignment="1">
      <alignment horizontal="center"/>
    </xf>
    <xf numFmtId="0" fontId="3" fillId="5" borderId="25" xfId="3" applyFont="1" applyFill="1" applyBorder="1"/>
    <xf numFmtId="0" fontId="9" fillId="5" borderId="25" xfId="3" applyFont="1" applyFill="1" applyBorder="1" applyAlignment="1">
      <alignment horizontal="center"/>
    </xf>
    <xf numFmtId="0" fontId="6" fillId="5" borderId="25" xfId="3" applyFont="1" applyFill="1" applyBorder="1" applyAlignment="1">
      <alignment horizontal="center"/>
    </xf>
    <xf numFmtId="0" fontId="6" fillId="5" borderId="25" xfId="3" applyFont="1" applyFill="1" applyBorder="1"/>
    <xf numFmtId="0" fontId="10" fillId="5" borderId="25" xfId="3" applyFont="1" applyFill="1" applyBorder="1" applyAlignment="1">
      <alignment horizontal="center"/>
    </xf>
    <xf numFmtId="0" fontId="10" fillId="5" borderId="25" xfId="3" applyFont="1" applyFill="1" applyBorder="1"/>
    <xf numFmtId="0" fontId="5" fillId="4" borderId="25" xfId="3" applyFont="1" applyFill="1" applyBorder="1" applyAlignment="1">
      <alignment horizontal="center"/>
    </xf>
    <xf numFmtId="0" fontId="6" fillId="5" borderId="25" xfId="3" applyFont="1" applyFill="1" applyBorder="1" applyAlignment="1">
      <alignment horizontal="center" wrapText="1"/>
    </xf>
    <xf numFmtId="0" fontId="9" fillId="5" borderId="25" xfId="3" applyFont="1" applyFill="1" applyBorder="1"/>
    <xf numFmtId="0" fontId="3" fillId="4" borderId="25" xfId="3" applyFont="1" applyFill="1" applyBorder="1" applyAlignment="1">
      <alignment horizontal="center"/>
    </xf>
    <xf numFmtId="0" fontId="11" fillId="5" borderId="25" xfId="3" applyFont="1" applyFill="1" applyBorder="1" applyAlignment="1">
      <alignment horizontal="center"/>
    </xf>
    <xf numFmtId="0" fontId="6" fillId="0" borderId="25" xfId="3" applyFont="1" applyBorder="1" applyAlignment="1">
      <alignment horizontal="center" wrapText="1"/>
    </xf>
    <xf numFmtId="0" fontId="4" fillId="0" borderId="25" xfId="3" applyFont="1" applyBorder="1" applyAlignment="1">
      <alignment horizontal="center"/>
    </xf>
    <xf numFmtId="0" fontId="4" fillId="0" borderId="25" xfId="2" applyFont="1" applyFill="1" applyBorder="1" applyAlignment="1"/>
    <xf numFmtId="0" fontId="3" fillId="0" borderId="0" xfId="3" applyFont="1" applyAlignment="1">
      <alignment horizontal="right"/>
    </xf>
    <xf numFmtId="0" fontId="4" fillId="0" borderId="25" xfId="1" applyFont="1" applyFill="1" applyBorder="1" applyAlignment="1">
      <alignment horizontal="left"/>
    </xf>
    <xf numFmtId="0" fontId="6" fillId="5" borderId="26" xfId="3" applyFont="1" applyFill="1" applyBorder="1"/>
    <xf numFmtId="0" fontId="5" fillId="0" borderId="25" xfId="2" applyFont="1" applyFill="1" applyBorder="1" applyAlignment="1"/>
    <xf numFmtId="0" fontId="5" fillId="0" borderId="25" xfId="1" applyFont="1" applyFill="1" applyBorder="1" applyAlignment="1">
      <alignment horizontal="left"/>
    </xf>
    <xf numFmtId="0" fontId="6" fillId="5" borderId="25" xfId="3" applyFont="1" applyFill="1" applyBorder="1" applyAlignment="1">
      <alignment horizontal="left"/>
    </xf>
    <xf numFmtId="0" fontId="3" fillId="4" borderId="0" xfId="3" applyFont="1" applyFill="1" applyAlignment="1">
      <alignment horizontal="center"/>
    </xf>
    <xf numFmtId="0" fontId="6" fillId="0" borderId="25" xfId="2" applyFont="1" applyFill="1" applyBorder="1" applyAlignment="1"/>
    <xf numFmtId="1" fontId="5" fillId="0" borderId="0" xfId="3" applyNumberFormat="1" applyFont="1" applyAlignment="1">
      <alignment horizontal="center"/>
    </xf>
    <xf numFmtId="0" fontId="6" fillId="0" borderId="25" xfId="1" applyFont="1" applyFill="1" applyBorder="1" applyAlignment="1">
      <alignment horizontal="left"/>
    </xf>
    <xf numFmtId="0" fontId="6" fillId="4" borderId="25" xfId="3" applyFont="1" applyFill="1" applyBorder="1" applyAlignment="1">
      <alignment horizontal="center"/>
    </xf>
    <xf numFmtId="0" fontId="3" fillId="0" borderId="0" xfId="3" applyFont="1" applyAlignment="1">
      <alignment horizontal="center" wrapText="1"/>
    </xf>
    <xf numFmtId="0" fontId="12" fillId="5" borderId="25" xfId="3" applyFont="1" applyFill="1" applyBorder="1" applyAlignment="1">
      <alignment horizontal="center" textRotation="90"/>
    </xf>
    <xf numFmtId="0" fontId="13" fillId="5" borderId="25" xfId="3" applyFont="1" applyFill="1" applyBorder="1" applyAlignment="1">
      <alignment horizontal="center" textRotation="90"/>
    </xf>
    <xf numFmtId="0" fontId="13" fillId="5" borderId="25" xfId="3" applyFont="1" applyFill="1" applyBorder="1" applyAlignment="1">
      <alignment horizontal="center" textRotation="90" wrapText="1"/>
    </xf>
    <xf numFmtId="0" fontId="13" fillId="5" borderId="25" xfId="3" applyFont="1" applyFill="1" applyBorder="1" applyAlignment="1">
      <alignment textRotation="90" wrapText="1"/>
    </xf>
    <xf numFmtId="0" fontId="5" fillId="5" borderId="25" xfId="2" applyFont="1" applyFill="1" applyBorder="1" applyAlignment="1">
      <alignment textRotation="90"/>
    </xf>
    <xf numFmtId="0" fontId="4" fillId="5" borderId="25" xfId="2" applyFont="1" applyFill="1" applyBorder="1" applyAlignment="1">
      <alignment textRotation="90"/>
    </xf>
    <xf numFmtId="0" fontId="4" fillId="5" borderId="25" xfId="1" applyFont="1" applyFill="1" applyBorder="1" applyAlignment="1">
      <alignment horizontal="center" textRotation="90"/>
    </xf>
    <xf numFmtId="0" fontId="5" fillId="5" borderId="25" xfId="1" applyFont="1" applyFill="1" applyBorder="1" applyAlignment="1">
      <alignment horizontal="center" textRotation="90"/>
    </xf>
    <xf numFmtId="0" fontId="13" fillId="5" borderId="25" xfId="3" applyFont="1" applyFill="1" applyBorder="1" applyAlignment="1">
      <alignment horizontal="center"/>
    </xf>
  </cellXfs>
  <cellStyles count="4">
    <cellStyle name="20% - Accent2" xfId="2" builtinId="34"/>
    <cellStyle name="Good" xfId="1" builtinId="26"/>
    <cellStyle name="Normal" xfId="0" builtinId="0"/>
    <cellStyle name="Normal 2" xfId="3" xr:uid="{BA0C2F98-46DF-43A5-82A9-A715E1A27C82}"/>
  </cellStyles>
  <dxfs count="7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0497A-9270-4100-9DD1-A9A470349BCD}">
  <sheetPr>
    <tabColor rgb="FFFF0000"/>
  </sheetPr>
  <dimension ref="A1:BL262"/>
  <sheetViews>
    <sheetView tabSelected="1" workbookViewId="0">
      <selection activeCell="AJ248" sqref="AJ248"/>
    </sheetView>
  </sheetViews>
  <sheetFormatPr defaultColWidth="9.140625" defaultRowHeight="12.75" x14ac:dyDescent="0.2"/>
  <cols>
    <col min="1" max="1" width="4.28515625" style="4" customWidth="1"/>
    <col min="2" max="2" width="20" style="6" customWidth="1"/>
    <col min="3" max="3" width="6.85546875" style="6" customWidth="1"/>
    <col min="4" max="4" width="8.42578125" style="5" customWidth="1"/>
    <col min="5" max="5" width="5" style="5" customWidth="1"/>
    <col min="6" max="6" width="5.7109375" style="5" customWidth="1"/>
    <col min="7" max="7" width="5.5703125" style="5" customWidth="1"/>
    <col min="8" max="8" width="4.7109375" style="5" customWidth="1"/>
    <col min="9" max="9" width="0.28515625" style="5" customWidth="1"/>
    <col min="10" max="10" width="3.85546875" style="5" customWidth="1"/>
    <col min="11" max="11" width="2.5703125" style="4" customWidth="1"/>
    <col min="12" max="12" width="3.7109375" style="3" customWidth="1"/>
    <col min="13" max="13" width="4" style="4" customWidth="1"/>
    <col min="14" max="15" width="3.7109375" style="4" customWidth="1"/>
    <col min="16" max="16" width="0.140625" style="4" customWidth="1"/>
    <col min="17" max="17" width="3.7109375" style="4" customWidth="1"/>
    <col min="18" max="18" width="3.7109375" style="1" hidden="1" customWidth="1"/>
    <col min="19" max="19" width="3.28515625" style="4" customWidth="1"/>
    <col min="20" max="20" width="3.7109375" style="4" customWidth="1"/>
    <col min="21" max="23" width="4" style="4" bestFit="1" customWidth="1"/>
    <col min="24" max="24" width="3.7109375" style="4" customWidth="1"/>
    <col min="25" max="25" width="4" style="4" bestFit="1" customWidth="1"/>
    <col min="26" max="26" width="4.7109375" style="4" customWidth="1"/>
    <col min="27" max="27" width="3.5703125" style="4" customWidth="1"/>
    <col min="28" max="28" width="3.7109375" style="3" customWidth="1"/>
    <col min="29" max="29" width="0.28515625" style="1" customWidth="1"/>
    <col min="30" max="33" width="0.140625" style="1" customWidth="1"/>
    <col min="34" max="34" width="0.140625" style="4" customWidth="1"/>
    <col min="35" max="35" width="0.42578125" style="1" customWidth="1"/>
    <col min="36" max="36" width="5.28515625" style="1" customWidth="1"/>
    <col min="37" max="37" width="4.28515625" style="4" customWidth="1"/>
    <col min="38" max="38" width="0.28515625" style="4" customWidth="1"/>
    <col min="39" max="39" width="6.140625" style="4" customWidth="1"/>
    <col min="40" max="40" width="3.7109375" style="4" customWidth="1"/>
    <col min="41" max="41" width="5.140625" style="4" customWidth="1"/>
    <col min="42" max="42" width="4.140625" style="4" customWidth="1"/>
    <col min="43" max="43" width="6.42578125" style="4" customWidth="1"/>
    <col min="44" max="44" width="5.5703125" style="4" customWidth="1"/>
    <col min="45" max="45" width="6.140625" style="4" customWidth="1"/>
    <col min="46" max="46" width="5.7109375" style="4" customWidth="1"/>
    <col min="47" max="47" width="4.85546875" style="4" customWidth="1"/>
    <col min="48" max="49" width="8.140625" style="4" customWidth="1"/>
    <col min="50" max="50" width="9.140625" style="4"/>
    <col min="51" max="53" width="7.85546875" style="4" customWidth="1"/>
    <col min="54" max="54" width="6.85546875" style="3" customWidth="1"/>
    <col min="55" max="55" width="6" style="2" bestFit="1" customWidth="1"/>
    <col min="56" max="57" width="6" style="2" customWidth="1"/>
    <col min="58" max="58" width="16.5703125" style="1" customWidth="1"/>
    <col min="59" max="59" width="42.140625" style="1" customWidth="1"/>
    <col min="60" max="60" width="9.140625" style="1"/>
    <col min="61" max="61" width="16.28515625" style="1" customWidth="1"/>
    <col min="62" max="16384" width="9.140625" style="1"/>
  </cols>
  <sheetData>
    <row r="1" spans="1:64" s="4" customFormat="1" ht="219.75" customHeight="1" x14ac:dyDescent="0.2">
      <c r="A1" s="51"/>
      <c r="B1" s="88" t="s">
        <v>368</v>
      </c>
      <c r="C1" s="88" t="s">
        <v>367</v>
      </c>
      <c r="D1" s="81" t="s">
        <v>366</v>
      </c>
      <c r="E1" s="81" t="s">
        <v>365</v>
      </c>
      <c r="F1" s="81" t="s">
        <v>365</v>
      </c>
      <c r="G1" s="81" t="s">
        <v>365</v>
      </c>
      <c r="H1" s="81" t="s">
        <v>365</v>
      </c>
      <c r="I1" s="81" t="s">
        <v>365</v>
      </c>
      <c r="J1" s="81" t="s">
        <v>364</v>
      </c>
      <c r="K1" s="81" t="s">
        <v>363</v>
      </c>
      <c r="L1" s="81" t="s">
        <v>320</v>
      </c>
      <c r="M1" s="87" t="s">
        <v>362</v>
      </c>
      <c r="N1" s="87" t="s">
        <v>361</v>
      </c>
      <c r="O1" s="86" t="s">
        <v>360</v>
      </c>
      <c r="P1" s="81"/>
      <c r="Q1" s="82" t="s">
        <v>354</v>
      </c>
      <c r="R1" s="82" t="s">
        <v>353</v>
      </c>
      <c r="S1" s="81" t="s">
        <v>352</v>
      </c>
      <c r="T1" s="81" t="s">
        <v>304</v>
      </c>
      <c r="U1" s="85" t="s">
        <v>359</v>
      </c>
      <c r="V1" s="85" t="s">
        <v>358</v>
      </c>
      <c r="W1" s="85" t="s">
        <v>357</v>
      </c>
      <c r="X1" s="85" t="s">
        <v>356</v>
      </c>
      <c r="Y1" s="84" t="s">
        <v>355</v>
      </c>
      <c r="Z1" s="82" t="s">
        <v>354</v>
      </c>
      <c r="AA1" s="82" t="s">
        <v>353</v>
      </c>
      <c r="AB1" s="81" t="s">
        <v>352</v>
      </c>
      <c r="AC1" s="81"/>
      <c r="AD1" s="81"/>
      <c r="AE1" s="83"/>
      <c r="AF1" s="81"/>
      <c r="AG1" s="81"/>
      <c r="AH1" s="82"/>
      <c r="AI1" s="82" t="s">
        <v>351</v>
      </c>
      <c r="AJ1" s="81" t="s">
        <v>350</v>
      </c>
      <c r="AK1" s="81" t="s">
        <v>349</v>
      </c>
      <c r="AL1" s="51"/>
      <c r="AM1" s="80" t="s">
        <v>348</v>
      </c>
      <c r="AN1" s="51"/>
      <c r="AO1" s="80" t="s">
        <v>347</v>
      </c>
      <c r="AP1" s="51"/>
      <c r="AQ1" s="80" t="s">
        <v>346</v>
      </c>
      <c r="AR1" s="51"/>
      <c r="AS1" s="80" t="s">
        <v>345</v>
      </c>
      <c r="AT1" s="51"/>
      <c r="AU1" s="4" t="s">
        <v>344</v>
      </c>
      <c r="AV1" s="79" t="s">
        <v>343</v>
      </c>
      <c r="AW1" s="79" t="s">
        <v>342</v>
      </c>
      <c r="AX1" s="79" t="s">
        <v>341</v>
      </c>
      <c r="AY1" s="4" t="s">
        <v>340</v>
      </c>
      <c r="AZ1" s="4" t="s">
        <v>339</v>
      </c>
      <c r="BA1" s="4" t="s">
        <v>338</v>
      </c>
      <c r="BB1" s="3" t="s">
        <v>337</v>
      </c>
      <c r="BC1" s="2" t="s">
        <v>336</v>
      </c>
      <c r="BD1" s="2"/>
      <c r="BE1" s="2"/>
      <c r="BH1" s="1"/>
      <c r="BI1" s="4" t="s">
        <v>335</v>
      </c>
    </row>
    <row r="2" spans="1:64" ht="15" customHeight="1" x14ac:dyDescent="0.2">
      <c r="A2" s="34">
        <v>1</v>
      </c>
      <c r="B2" s="39" t="s">
        <v>334</v>
      </c>
      <c r="C2" s="39" t="s">
        <v>333</v>
      </c>
      <c r="D2" s="38">
        <v>1139</v>
      </c>
      <c r="E2" s="38"/>
      <c r="F2" s="38"/>
      <c r="G2" s="38"/>
      <c r="H2" s="38"/>
      <c r="I2" s="38"/>
      <c r="J2" s="38">
        <v>1</v>
      </c>
      <c r="K2" s="34">
        <f>SUBTOTAL(3,D2:I2)</f>
        <v>1</v>
      </c>
      <c r="L2" s="46">
        <v>2</v>
      </c>
      <c r="M2" s="38">
        <v>1</v>
      </c>
      <c r="N2" s="38">
        <v>1</v>
      </c>
      <c r="O2" s="38">
        <v>1</v>
      </c>
      <c r="P2" s="34"/>
      <c r="Q2" s="34"/>
      <c r="R2" s="34"/>
      <c r="S2" s="66"/>
      <c r="T2" s="46">
        <v>3</v>
      </c>
      <c r="U2" s="48">
        <v>1</v>
      </c>
      <c r="V2" s="38">
        <v>1</v>
      </c>
      <c r="W2" s="38">
        <v>1</v>
      </c>
      <c r="X2" s="38">
        <v>1</v>
      </c>
      <c r="Y2" s="48">
        <v>1</v>
      </c>
      <c r="Z2" s="34"/>
      <c r="AA2" s="34"/>
      <c r="AB2" s="66"/>
      <c r="AC2" s="34"/>
      <c r="AD2" s="34"/>
      <c r="AE2" s="34"/>
      <c r="AF2" s="34"/>
      <c r="AG2" s="34"/>
      <c r="AH2" s="34"/>
      <c r="AI2" s="45"/>
      <c r="AJ2" s="46">
        <v>8</v>
      </c>
      <c r="AK2" s="34">
        <f>(M2+N2)+(Q2+S2)+(O2+V2+W2+X2)+(Z2+AB2)</f>
        <v>6</v>
      </c>
      <c r="AL2" s="34"/>
      <c r="AM2" s="34" t="s">
        <v>22</v>
      </c>
      <c r="AN2" s="34">
        <f>AK2</f>
        <v>6</v>
      </c>
      <c r="AO2" s="34" t="s">
        <v>220</v>
      </c>
      <c r="AP2" s="34"/>
      <c r="AQ2" s="34"/>
      <c r="AR2" s="34"/>
      <c r="AS2" s="34"/>
      <c r="AT2" s="34"/>
      <c r="AU2" s="4">
        <v>1</v>
      </c>
      <c r="AV2" s="4">
        <f>M2+N2+Y2</f>
        <v>3</v>
      </c>
      <c r="AW2" s="4">
        <f>O2+U2+V2+W2+X2</f>
        <v>5</v>
      </c>
      <c r="AX2" s="4">
        <f>AV2+AW2</f>
        <v>8</v>
      </c>
      <c r="AY2" s="4">
        <f>M2+N2</f>
        <v>2</v>
      </c>
      <c r="AZ2" s="4">
        <f>O2+V2+W2+X2</f>
        <v>4</v>
      </c>
      <c r="BA2" s="4">
        <f>Q2+Z2</f>
        <v>0</v>
      </c>
      <c r="BB2" s="3">
        <f>S2+AB2</f>
        <v>0</v>
      </c>
      <c r="BC2" s="2">
        <f>SUM(AY2:BB2)</f>
        <v>6</v>
      </c>
      <c r="BD2" s="2" t="str">
        <f>IF(AK2=BC2,"y","CHK")</f>
        <v>y</v>
      </c>
      <c r="BG2" s="73" t="s">
        <v>320</v>
      </c>
      <c r="BI2" s="4" t="s">
        <v>334</v>
      </c>
      <c r="BJ2" s="4" t="s">
        <v>333</v>
      </c>
      <c r="BK2" s="4">
        <v>1139</v>
      </c>
      <c r="BL2" s="4" t="str">
        <f>IF(BK2=D2,"Y","CHK")</f>
        <v>Y</v>
      </c>
    </row>
    <row r="3" spans="1:64" x14ac:dyDescent="0.2">
      <c r="A3" s="51">
        <v>2</v>
      </c>
      <c r="B3" s="57" t="s">
        <v>332</v>
      </c>
      <c r="C3" s="57" t="s">
        <v>331</v>
      </c>
      <c r="D3" s="56">
        <v>1139</v>
      </c>
      <c r="E3" s="56"/>
      <c r="F3" s="56"/>
      <c r="G3" s="56"/>
      <c r="H3" s="56"/>
      <c r="I3" s="56"/>
      <c r="J3" s="56">
        <v>1</v>
      </c>
      <c r="K3" s="51">
        <f>SUBTOTAL(3,D3:I3)</f>
        <v>1</v>
      </c>
      <c r="L3" s="53">
        <v>2</v>
      </c>
      <c r="M3" s="56">
        <v>1</v>
      </c>
      <c r="N3" s="56">
        <v>1</v>
      </c>
      <c r="O3" s="56">
        <v>1</v>
      </c>
      <c r="P3" s="51"/>
      <c r="Q3" s="51"/>
      <c r="R3" s="51"/>
      <c r="S3" s="51"/>
      <c r="T3" s="53">
        <v>3</v>
      </c>
      <c r="U3" s="55">
        <v>1</v>
      </c>
      <c r="V3" s="56">
        <v>1</v>
      </c>
      <c r="W3" s="56">
        <v>1</v>
      </c>
      <c r="X3" s="56">
        <v>1</v>
      </c>
      <c r="Y3" s="55">
        <v>1</v>
      </c>
      <c r="Z3" s="51"/>
      <c r="AA3" s="51"/>
      <c r="AB3" s="51"/>
      <c r="AC3" s="51"/>
      <c r="AD3" s="51"/>
      <c r="AE3" s="51"/>
      <c r="AF3" s="51"/>
      <c r="AG3" s="51"/>
      <c r="AH3" s="51"/>
      <c r="AI3" s="54"/>
      <c r="AJ3" s="53">
        <v>8</v>
      </c>
      <c r="AK3" s="51">
        <f>(M3+N3)+(Q3+S3)+(O3+V3+W3+X3)+(Z3+AB3)</f>
        <v>6</v>
      </c>
      <c r="AL3" s="51"/>
      <c r="AM3" s="51" t="s">
        <v>22</v>
      </c>
      <c r="AN3" s="51">
        <f>AK3</f>
        <v>6</v>
      </c>
      <c r="AO3" s="51" t="s">
        <v>220</v>
      </c>
      <c r="AP3" s="51"/>
      <c r="AQ3" s="51"/>
      <c r="AR3" s="51"/>
      <c r="AS3" s="51"/>
      <c r="AT3" s="51"/>
      <c r="AU3" s="4">
        <v>2</v>
      </c>
      <c r="AV3" s="4">
        <f>M3+N3+Y3</f>
        <v>3</v>
      </c>
      <c r="AW3" s="4">
        <f>O3+U3+V3+W3+X3</f>
        <v>5</v>
      </c>
      <c r="AX3" s="4">
        <f>AV3+AW3</f>
        <v>8</v>
      </c>
      <c r="AY3" s="4">
        <f>M3+N3</f>
        <v>2</v>
      </c>
      <c r="AZ3" s="4">
        <f>O3+V3+W3+X3</f>
        <v>4</v>
      </c>
      <c r="BA3" s="4">
        <f>Q3+Z3</f>
        <v>0</v>
      </c>
      <c r="BB3" s="3">
        <f>S3+AB3</f>
        <v>0</v>
      </c>
      <c r="BC3" s="2">
        <f>SUM(AY3:BB3)</f>
        <v>6</v>
      </c>
      <c r="BD3" s="2" t="str">
        <f>IF(AK3=BC3,"y","CHK")</f>
        <v>y</v>
      </c>
      <c r="BG3" s="77" t="s">
        <v>319</v>
      </c>
      <c r="BI3" s="4" t="s">
        <v>332</v>
      </c>
      <c r="BJ3" s="4" t="s">
        <v>331</v>
      </c>
      <c r="BK3" s="4">
        <v>1139</v>
      </c>
      <c r="BL3" s="4" t="str">
        <f>IF(BK3=D3,"Y","CHK")</f>
        <v>Y</v>
      </c>
    </row>
    <row r="4" spans="1:64" x14ac:dyDescent="0.2">
      <c r="A4" s="34">
        <v>3</v>
      </c>
      <c r="B4" s="39" t="s">
        <v>329</v>
      </c>
      <c r="C4" s="39" t="s">
        <v>328</v>
      </c>
      <c r="D4" s="38">
        <v>1115</v>
      </c>
      <c r="E4" s="38">
        <v>1136</v>
      </c>
      <c r="F4" s="38">
        <v>1139</v>
      </c>
      <c r="G4" s="38">
        <v>1183</v>
      </c>
      <c r="H4" s="38"/>
      <c r="I4" s="38"/>
      <c r="J4" s="38">
        <v>1</v>
      </c>
      <c r="K4" s="34">
        <f>SUBTOTAL(3,D4:I4)</f>
        <v>4</v>
      </c>
      <c r="L4" s="46">
        <v>2</v>
      </c>
      <c r="M4" s="38">
        <v>1</v>
      </c>
      <c r="N4" s="38">
        <v>1</v>
      </c>
      <c r="O4" s="38">
        <v>1</v>
      </c>
      <c r="P4" s="34"/>
      <c r="Q4" s="78">
        <v>1</v>
      </c>
      <c r="R4" s="34"/>
      <c r="S4" s="38">
        <v>1</v>
      </c>
      <c r="T4" s="46">
        <v>3</v>
      </c>
      <c r="U4" s="48">
        <v>1</v>
      </c>
      <c r="V4" s="38">
        <v>1</v>
      </c>
      <c r="W4" s="38">
        <v>1</v>
      </c>
      <c r="X4" s="38">
        <v>1</v>
      </c>
      <c r="Y4" s="48">
        <v>1</v>
      </c>
      <c r="Z4" s="63">
        <v>1</v>
      </c>
      <c r="AA4" s="34"/>
      <c r="AB4" s="78">
        <v>2</v>
      </c>
      <c r="AC4" s="34"/>
      <c r="AD4" s="34"/>
      <c r="AE4" s="34"/>
      <c r="AF4" s="34"/>
      <c r="AG4" s="34"/>
      <c r="AH4" s="34"/>
      <c r="AI4" s="45"/>
      <c r="AJ4" s="46">
        <v>8</v>
      </c>
      <c r="AK4" s="47">
        <f>(M4+N4)+(O4+V4+W4+X4)+(Q4+S4+Z4+AB4)</f>
        <v>11</v>
      </c>
      <c r="AL4" s="34"/>
      <c r="AM4" s="34" t="s">
        <v>22</v>
      </c>
      <c r="AN4" s="34">
        <f>AK4</f>
        <v>11</v>
      </c>
      <c r="AO4" s="34" t="s">
        <v>220</v>
      </c>
      <c r="AP4" s="34"/>
      <c r="AQ4" s="34"/>
      <c r="AR4" s="34"/>
      <c r="AS4" s="34"/>
      <c r="AT4" s="34"/>
      <c r="AU4" s="4">
        <v>1</v>
      </c>
      <c r="AV4" s="4">
        <f>M4+N4+Y4</f>
        <v>3</v>
      </c>
      <c r="AW4" s="4">
        <f>O4+U4+V4+W4+X4</f>
        <v>5</v>
      </c>
      <c r="AX4" s="4">
        <f>AV4+AW4</f>
        <v>8</v>
      </c>
      <c r="AY4" s="4">
        <f>M4+N4</f>
        <v>2</v>
      </c>
      <c r="AZ4" s="4">
        <f>O4+V4+W4+X4</f>
        <v>4</v>
      </c>
      <c r="BA4" s="4">
        <f>Q4+Z4</f>
        <v>2</v>
      </c>
      <c r="BB4" s="76">
        <f>S4+AB4</f>
        <v>3</v>
      </c>
      <c r="BC4" s="2">
        <f>SUM(AY4:BB4)</f>
        <v>11</v>
      </c>
      <c r="BD4" s="2" t="str">
        <f>IF(AK4=BC4,"y","CHK")</f>
        <v>y</v>
      </c>
      <c r="BG4" s="77" t="s">
        <v>316</v>
      </c>
      <c r="BI4" s="4" t="s">
        <v>329</v>
      </c>
      <c r="BJ4" s="4" t="s">
        <v>328</v>
      </c>
      <c r="BK4" s="4">
        <v>1115</v>
      </c>
      <c r="BL4" s="4" t="str">
        <f>IF(BK4=D4,"Y","CHK")</f>
        <v>Y</v>
      </c>
    </row>
    <row r="5" spans="1:64" x14ac:dyDescent="0.2">
      <c r="A5" s="51">
        <v>4</v>
      </c>
      <c r="B5" s="59" t="s">
        <v>329</v>
      </c>
      <c r="C5" s="59" t="s">
        <v>328</v>
      </c>
      <c r="D5" s="58">
        <v>1136</v>
      </c>
      <c r="E5" s="56"/>
      <c r="F5" s="56"/>
      <c r="G5" s="56"/>
      <c r="H5" s="56"/>
      <c r="I5" s="56"/>
      <c r="J5" s="56"/>
      <c r="K5" s="51">
        <f>SUBTOTAL(3,D5:I5)</f>
        <v>1</v>
      </c>
      <c r="L5" s="53">
        <v>2</v>
      </c>
      <c r="M5" s="56"/>
      <c r="N5" s="56"/>
      <c r="O5" s="56"/>
      <c r="P5" s="51"/>
      <c r="Q5" s="51"/>
      <c r="R5" s="51"/>
      <c r="S5" s="51"/>
      <c r="T5" s="53">
        <v>3</v>
      </c>
      <c r="U5" s="55"/>
      <c r="V5" s="56"/>
      <c r="W5" s="56"/>
      <c r="X5" s="56"/>
      <c r="Y5" s="55"/>
      <c r="Z5" s="51"/>
      <c r="AA5" s="51"/>
      <c r="AB5" s="51"/>
      <c r="AC5" s="51"/>
      <c r="AD5" s="51"/>
      <c r="AE5" s="51"/>
      <c r="AF5" s="51"/>
      <c r="AG5" s="51"/>
      <c r="AH5" s="51"/>
      <c r="AI5" s="54"/>
      <c r="AJ5" s="53">
        <v>0</v>
      </c>
      <c r="AK5" s="52">
        <f>(M5+N5)+(O5+V5+W5+X5)+(Q5+S5+Z5+AB5)</f>
        <v>0</v>
      </c>
      <c r="AL5" s="51"/>
      <c r="AM5" s="51" t="s">
        <v>22</v>
      </c>
      <c r="AN5" s="51">
        <f>AK5</f>
        <v>0</v>
      </c>
      <c r="AO5" s="51"/>
      <c r="AP5" s="51"/>
      <c r="AQ5" s="51"/>
      <c r="AR5" s="51"/>
      <c r="AS5" s="51"/>
      <c r="AT5" s="51"/>
      <c r="AU5" s="4">
        <v>2</v>
      </c>
      <c r="AV5" s="4">
        <f>M5+N5+Y5</f>
        <v>0</v>
      </c>
      <c r="AW5" s="4">
        <f>O5+U5+V5+W5+X5</f>
        <v>0</v>
      </c>
      <c r="AX5" s="4">
        <f>AV5+AW5</f>
        <v>0</v>
      </c>
      <c r="AY5" s="4">
        <f>M5+N5</f>
        <v>0</v>
      </c>
      <c r="AZ5" s="4">
        <f>O5+V5+W5+X5</f>
        <v>0</v>
      </c>
      <c r="BA5" s="4">
        <f>Q5+Z5</f>
        <v>0</v>
      </c>
      <c r="BB5" s="76">
        <f>S5+AB5</f>
        <v>0</v>
      </c>
      <c r="BC5" s="2">
        <f>SUM(AY5:BB5)</f>
        <v>0</v>
      </c>
      <c r="BD5" s="2" t="str">
        <f>IF(AK5=BC5,"y","CHK")</f>
        <v>y</v>
      </c>
      <c r="BI5" s="4" t="s">
        <v>329</v>
      </c>
      <c r="BJ5" s="4" t="s">
        <v>328</v>
      </c>
      <c r="BK5" s="4">
        <v>1136</v>
      </c>
      <c r="BL5" s="4" t="str">
        <f>IF(BK5=D5,"Y","CHK")</f>
        <v>Y</v>
      </c>
    </row>
    <row r="6" spans="1:64" x14ac:dyDescent="0.2">
      <c r="A6" s="34">
        <v>5</v>
      </c>
      <c r="B6" s="50" t="s">
        <v>329</v>
      </c>
      <c r="C6" s="50" t="s">
        <v>328</v>
      </c>
      <c r="D6" s="49">
        <v>1139</v>
      </c>
      <c r="E6" s="38"/>
      <c r="F6" s="38"/>
      <c r="G6" s="38"/>
      <c r="H6" s="38"/>
      <c r="I6" s="38"/>
      <c r="J6" s="38"/>
      <c r="K6" s="34">
        <f>SUBTOTAL(3,D6:I6)</f>
        <v>1</v>
      </c>
      <c r="L6" s="46">
        <v>2</v>
      </c>
      <c r="M6" s="38"/>
      <c r="N6" s="38"/>
      <c r="O6" s="38"/>
      <c r="P6" s="34"/>
      <c r="Q6" s="34"/>
      <c r="R6" s="34"/>
      <c r="S6" s="34"/>
      <c r="T6" s="46">
        <v>3</v>
      </c>
      <c r="U6" s="48"/>
      <c r="V6" s="38"/>
      <c r="W6" s="38"/>
      <c r="X6" s="38"/>
      <c r="Y6" s="48"/>
      <c r="Z6" s="34"/>
      <c r="AA6" s="34"/>
      <c r="AB6" s="34"/>
      <c r="AC6" s="34"/>
      <c r="AD6" s="34"/>
      <c r="AE6" s="34"/>
      <c r="AF6" s="34"/>
      <c r="AG6" s="34"/>
      <c r="AH6" s="34"/>
      <c r="AI6" s="45"/>
      <c r="AJ6" s="46">
        <v>0</v>
      </c>
      <c r="AK6" s="47">
        <f>(M6+N6)+(O6+V6+W6+X6)+(Q6+S6+Z6+AB6)</f>
        <v>0</v>
      </c>
      <c r="AL6" s="34"/>
      <c r="AM6" s="34" t="s">
        <v>22</v>
      </c>
      <c r="AN6" s="34">
        <f>AK6</f>
        <v>0</v>
      </c>
      <c r="AO6" s="34"/>
      <c r="AP6" s="34"/>
      <c r="AQ6" s="34"/>
      <c r="AR6" s="34"/>
      <c r="AS6" s="34"/>
      <c r="AT6" s="34"/>
      <c r="AU6" s="4">
        <v>1</v>
      </c>
      <c r="AV6" s="4">
        <f>M6+N6+Y6</f>
        <v>0</v>
      </c>
      <c r="AW6" s="4">
        <f>O6+U6+V6+W6+X6</f>
        <v>0</v>
      </c>
      <c r="AX6" s="4">
        <f>AV6+AW6</f>
        <v>0</v>
      </c>
      <c r="AY6" s="4">
        <f>M6+N6</f>
        <v>0</v>
      </c>
      <c r="AZ6" s="4">
        <f>O6+V6+W6+X6</f>
        <v>0</v>
      </c>
      <c r="BA6" s="4">
        <f>Q6+Z6</f>
        <v>0</v>
      </c>
      <c r="BB6" s="76">
        <f>S6+AB6</f>
        <v>0</v>
      </c>
      <c r="BC6" s="2">
        <f>SUM(AY6:BB6)</f>
        <v>0</v>
      </c>
      <c r="BD6" s="2" t="str">
        <f>IF(AK6=BC6,"y","CHK")</f>
        <v>y</v>
      </c>
      <c r="BG6" s="77" t="s">
        <v>301</v>
      </c>
      <c r="BI6" s="4" t="s">
        <v>329</v>
      </c>
      <c r="BJ6" s="4" t="s">
        <v>328</v>
      </c>
      <c r="BK6" s="4">
        <v>1139</v>
      </c>
      <c r="BL6" s="4" t="str">
        <f>IF(BK6=D6,"Y","CHK")</f>
        <v>Y</v>
      </c>
    </row>
    <row r="7" spans="1:64" x14ac:dyDescent="0.2">
      <c r="A7" s="51">
        <v>6</v>
      </c>
      <c r="B7" s="59" t="s">
        <v>329</v>
      </c>
      <c r="C7" s="59" t="s">
        <v>330</v>
      </c>
      <c r="D7" s="58">
        <v>1183</v>
      </c>
      <c r="E7" s="56"/>
      <c r="F7" s="56"/>
      <c r="G7" s="56"/>
      <c r="H7" s="56"/>
      <c r="I7" s="56"/>
      <c r="J7" s="56"/>
      <c r="K7" s="51">
        <f>SUBTOTAL(3,D7:I7)</f>
        <v>1</v>
      </c>
      <c r="L7" s="53">
        <v>2</v>
      </c>
      <c r="M7" s="56"/>
      <c r="N7" s="56"/>
      <c r="O7" s="56"/>
      <c r="P7" s="51"/>
      <c r="Q7" s="51"/>
      <c r="R7" s="51"/>
      <c r="S7" s="51"/>
      <c r="T7" s="53">
        <v>3</v>
      </c>
      <c r="U7" s="55"/>
      <c r="V7" s="56"/>
      <c r="W7" s="56"/>
      <c r="X7" s="56"/>
      <c r="Y7" s="55"/>
      <c r="Z7" s="51"/>
      <c r="AA7" s="51"/>
      <c r="AB7" s="51"/>
      <c r="AC7" s="51"/>
      <c r="AD7" s="51"/>
      <c r="AE7" s="51"/>
      <c r="AF7" s="51"/>
      <c r="AG7" s="51"/>
      <c r="AH7" s="51"/>
      <c r="AI7" s="54"/>
      <c r="AJ7" s="53">
        <v>0</v>
      </c>
      <c r="AK7" s="52">
        <f>(M7+N7)+(O7+V7+W7+X7)+(Q7+S7+Z7+AB7)</f>
        <v>0</v>
      </c>
      <c r="AL7" s="51"/>
      <c r="AM7" s="51" t="s">
        <v>22</v>
      </c>
      <c r="AN7" s="51">
        <f>AK7</f>
        <v>0</v>
      </c>
      <c r="AO7" s="51"/>
      <c r="AP7" s="51"/>
      <c r="AQ7" s="51"/>
      <c r="AR7" s="51"/>
      <c r="AS7" s="51"/>
      <c r="AT7" s="51"/>
      <c r="AU7" s="4">
        <v>2</v>
      </c>
      <c r="AV7" s="4">
        <f>M7+N7+Y7</f>
        <v>0</v>
      </c>
      <c r="AW7" s="4">
        <f>O7+U7+V7+W7+X7</f>
        <v>0</v>
      </c>
      <c r="AX7" s="4">
        <f>AV7+AW7</f>
        <v>0</v>
      </c>
      <c r="AY7" s="4">
        <f>M7+N7</f>
        <v>0</v>
      </c>
      <c r="AZ7" s="4">
        <f>O7+V7+W7+X7</f>
        <v>0</v>
      </c>
      <c r="BA7" s="4">
        <f>Q7+Z7</f>
        <v>0</v>
      </c>
      <c r="BB7" s="76">
        <f>S7+AB7</f>
        <v>0</v>
      </c>
      <c r="BC7" s="2">
        <f>SUM(AY7:BB7)</f>
        <v>0</v>
      </c>
      <c r="BD7" s="2" t="str">
        <f>IF(AK7=BC7,"y","CHK")</f>
        <v>y</v>
      </c>
      <c r="BI7" s="4" t="s">
        <v>329</v>
      </c>
      <c r="BJ7" s="4" t="s">
        <v>328</v>
      </c>
      <c r="BK7" s="4">
        <v>1183</v>
      </c>
      <c r="BL7" s="4" t="str">
        <f>IF(BK7=D7,"Y","CHK")</f>
        <v>Y</v>
      </c>
    </row>
    <row r="8" spans="1:64" x14ac:dyDescent="0.2">
      <c r="A8" s="34">
        <v>7</v>
      </c>
      <c r="B8" s="39" t="s">
        <v>327</v>
      </c>
      <c r="C8" s="39" t="s">
        <v>326</v>
      </c>
      <c r="D8" s="38">
        <v>1089</v>
      </c>
      <c r="E8" s="38"/>
      <c r="F8" s="38"/>
      <c r="G8" s="38"/>
      <c r="H8" s="38"/>
      <c r="I8" s="38"/>
      <c r="J8" s="38">
        <v>1</v>
      </c>
      <c r="K8" s="34">
        <f>SUBTOTAL(3,D8:I8)</f>
        <v>1</v>
      </c>
      <c r="L8" s="46">
        <v>2</v>
      </c>
      <c r="M8" s="38">
        <v>1</v>
      </c>
      <c r="N8" s="38">
        <v>1</v>
      </c>
      <c r="O8" s="38">
        <v>1</v>
      </c>
      <c r="P8" s="34"/>
      <c r="Q8" s="34"/>
      <c r="R8" s="34"/>
      <c r="S8" s="34"/>
      <c r="T8" s="46">
        <v>3</v>
      </c>
      <c r="U8" s="48">
        <v>1</v>
      </c>
      <c r="V8" s="38">
        <v>1</v>
      </c>
      <c r="W8" s="38">
        <v>1</v>
      </c>
      <c r="X8" s="38">
        <v>1</v>
      </c>
      <c r="Y8" s="48">
        <v>1</v>
      </c>
      <c r="Z8" s="34"/>
      <c r="AA8" s="34"/>
      <c r="AB8" s="34"/>
      <c r="AC8" s="34"/>
      <c r="AD8" s="34"/>
      <c r="AE8" s="34"/>
      <c r="AF8" s="34"/>
      <c r="AG8" s="34"/>
      <c r="AH8" s="34"/>
      <c r="AI8" s="45"/>
      <c r="AJ8" s="46">
        <v>8</v>
      </c>
      <c r="AK8" s="47">
        <f>(M8+N8)+(O8+V8+W8+X8)+(Q8+S8+Z8+AB8)</f>
        <v>6</v>
      </c>
      <c r="AL8" s="34"/>
      <c r="AM8" s="34" t="s">
        <v>22</v>
      </c>
      <c r="AN8" s="34">
        <f>AK8</f>
        <v>6</v>
      </c>
      <c r="AO8" s="34" t="s">
        <v>220</v>
      </c>
      <c r="AP8" s="34"/>
      <c r="AQ8" s="34"/>
      <c r="AR8" s="34"/>
      <c r="AS8" s="34"/>
      <c r="AT8" s="34"/>
      <c r="AU8" s="4">
        <v>1</v>
      </c>
      <c r="AV8" s="4">
        <f>M8+N8+Y8</f>
        <v>3</v>
      </c>
      <c r="AW8" s="4">
        <f>O8+U8+V8+W8+X8</f>
        <v>5</v>
      </c>
      <c r="AX8" s="4">
        <f>AV8+AW8</f>
        <v>8</v>
      </c>
      <c r="AY8" s="4">
        <f>M8+N8</f>
        <v>2</v>
      </c>
      <c r="AZ8" s="4">
        <f>O8+V8+W8+X8</f>
        <v>4</v>
      </c>
      <c r="BA8" s="4">
        <f>Q8+Z8</f>
        <v>0</v>
      </c>
      <c r="BB8" s="3">
        <f>S8+AB8</f>
        <v>0</v>
      </c>
      <c r="BC8" s="2">
        <f>SUM(AY8:BB8)</f>
        <v>6</v>
      </c>
      <c r="BD8" s="2" t="str">
        <f>IF(AK8=BC8,"y","CHK")</f>
        <v>y</v>
      </c>
      <c r="BI8" s="4" t="s">
        <v>327</v>
      </c>
      <c r="BJ8" s="4" t="s">
        <v>326</v>
      </c>
      <c r="BK8" s="4">
        <v>1089</v>
      </c>
      <c r="BL8" s="4" t="str">
        <f>IF(BK8=D8,"Y","CHK")</f>
        <v>Y</v>
      </c>
    </row>
    <row r="9" spans="1:64" ht="14.25" customHeight="1" x14ac:dyDescent="0.2">
      <c r="A9" s="51">
        <v>8</v>
      </c>
      <c r="B9" s="57" t="s">
        <v>325</v>
      </c>
      <c r="C9" s="57" t="s">
        <v>324</v>
      </c>
      <c r="D9" s="56">
        <v>1001</v>
      </c>
      <c r="E9" s="56">
        <v>1002</v>
      </c>
      <c r="F9" s="56">
        <v>1003</v>
      </c>
      <c r="G9" s="56">
        <v>1009</v>
      </c>
      <c r="H9" s="61"/>
      <c r="I9" s="61"/>
      <c r="J9" s="61">
        <v>1</v>
      </c>
      <c r="K9" s="51">
        <f>SUBTOTAL(3,D9:I9)</f>
        <v>4</v>
      </c>
      <c r="L9" s="53">
        <v>2</v>
      </c>
      <c r="M9" s="56">
        <v>1</v>
      </c>
      <c r="N9" s="56">
        <v>1</v>
      </c>
      <c r="O9" s="56">
        <v>1</v>
      </c>
      <c r="P9" s="51"/>
      <c r="Q9" s="51"/>
      <c r="R9" s="51"/>
      <c r="S9" s="51"/>
      <c r="T9" s="53">
        <v>3</v>
      </c>
      <c r="U9" s="55">
        <v>1</v>
      </c>
      <c r="V9" s="56">
        <v>1</v>
      </c>
      <c r="W9" s="56">
        <v>1</v>
      </c>
      <c r="X9" s="56">
        <v>1</v>
      </c>
      <c r="Y9" s="55">
        <v>1</v>
      </c>
      <c r="Z9" s="51"/>
      <c r="AA9" s="51"/>
      <c r="AB9" s="63">
        <v>2</v>
      </c>
      <c r="AC9" s="51"/>
      <c r="AD9" s="51"/>
      <c r="AE9" s="51"/>
      <c r="AF9" s="51"/>
      <c r="AG9" s="51"/>
      <c r="AH9" s="51"/>
      <c r="AI9" s="54"/>
      <c r="AJ9" s="53">
        <v>8</v>
      </c>
      <c r="AK9" s="52">
        <f>(M9+N9)+(O9+V9+W9+X9)+(Q9+S9+Z9+AB9)</f>
        <v>8</v>
      </c>
      <c r="AL9" s="51"/>
      <c r="AM9" s="51" t="s">
        <v>22</v>
      </c>
      <c r="AN9" s="51">
        <f>AK9</f>
        <v>8</v>
      </c>
      <c r="AO9" s="51" t="s">
        <v>220</v>
      </c>
      <c r="AP9" s="51"/>
      <c r="AQ9" s="51"/>
      <c r="AR9" s="51"/>
      <c r="AS9" s="51"/>
      <c r="AT9" s="51"/>
      <c r="AU9" s="4">
        <v>2</v>
      </c>
      <c r="AV9" s="4">
        <f>M9+N9+Y9</f>
        <v>3</v>
      </c>
      <c r="AW9" s="4">
        <f>O9+U9+V9+W9+X9</f>
        <v>5</v>
      </c>
      <c r="AX9" s="4">
        <f>AV9+AW9</f>
        <v>8</v>
      </c>
      <c r="AY9" s="4">
        <f>M9+N9</f>
        <v>2</v>
      </c>
      <c r="AZ9" s="4">
        <f>O9+V9+W9+X9</f>
        <v>4</v>
      </c>
      <c r="BA9" s="4">
        <f>Q9+Z9</f>
        <v>0</v>
      </c>
      <c r="BB9" s="3">
        <f>S9+AB9</f>
        <v>2</v>
      </c>
      <c r="BC9" s="2">
        <f>SUM(AY9:BB9)</f>
        <v>8</v>
      </c>
      <c r="BD9" s="2" t="str">
        <f>IF(AK9=BC9,"y","CHK")</f>
        <v>y</v>
      </c>
      <c r="BG9" s="70" t="s">
        <v>304</v>
      </c>
      <c r="BI9" s="4" t="s">
        <v>325</v>
      </c>
      <c r="BJ9" s="4" t="s">
        <v>324</v>
      </c>
      <c r="BK9" s="4">
        <v>1001</v>
      </c>
      <c r="BL9" s="4" t="str">
        <f>IF(BK9=D9,"Y","CHK")</f>
        <v>Y</v>
      </c>
    </row>
    <row r="10" spans="1:64" x14ac:dyDescent="0.2">
      <c r="A10" s="34">
        <v>9</v>
      </c>
      <c r="B10" s="50" t="s">
        <v>325</v>
      </c>
      <c r="C10" s="50" t="s">
        <v>324</v>
      </c>
      <c r="D10" s="49">
        <v>1002</v>
      </c>
      <c r="E10" s="38"/>
      <c r="F10" s="38"/>
      <c r="G10" s="38"/>
      <c r="H10" s="65"/>
      <c r="I10" s="65"/>
      <c r="J10" s="65"/>
      <c r="K10" s="34">
        <f>SUBTOTAL(3,D10:I10)</f>
        <v>1</v>
      </c>
      <c r="L10" s="46">
        <v>2</v>
      </c>
      <c r="M10" s="38"/>
      <c r="N10" s="38"/>
      <c r="O10" s="38"/>
      <c r="P10" s="34"/>
      <c r="Q10" s="34"/>
      <c r="R10" s="34"/>
      <c r="S10" s="34"/>
      <c r="T10" s="46">
        <v>3</v>
      </c>
      <c r="U10" s="48"/>
      <c r="V10" s="38"/>
      <c r="W10" s="38"/>
      <c r="X10" s="38"/>
      <c r="Y10" s="48"/>
      <c r="Z10" s="34"/>
      <c r="AA10" s="34"/>
      <c r="AB10" s="34"/>
      <c r="AC10" s="34"/>
      <c r="AD10" s="34"/>
      <c r="AE10" s="34"/>
      <c r="AF10" s="34"/>
      <c r="AG10" s="34"/>
      <c r="AH10" s="34"/>
      <c r="AI10" s="45"/>
      <c r="AJ10" s="46">
        <v>0</v>
      </c>
      <c r="AK10" s="47">
        <f>(M10+N10)+(O10+V10+W10+X10)+(Q10+S10+Z10+AB10)</f>
        <v>0</v>
      </c>
      <c r="AL10" s="34"/>
      <c r="AM10" s="34" t="s">
        <v>22</v>
      </c>
      <c r="AN10" s="34">
        <f>AK10</f>
        <v>0</v>
      </c>
      <c r="AO10" s="34"/>
      <c r="AP10" s="34"/>
      <c r="AQ10" s="34"/>
      <c r="AR10" s="34"/>
      <c r="AS10" s="34"/>
      <c r="AT10" s="34"/>
      <c r="AU10" s="4">
        <v>1</v>
      </c>
      <c r="AV10" s="4">
        <f>M10+N10+Y10</f>
        <v>0</v>
      </c>
      <c r="AW10" s="4">
        <f>O10+U10+V10+W10+X10</f>
        <v>0</v>
      </c>
      <c r="AX10" s="4">
        <f>AV10+AW10</f>
        <v>0</v>
      </c>
      <c r="AY10" s="4">
        <f>M10+N10</f>
        <v>0</v>
      </c>
      <c r="AZ10" s="4">
        <f>O10+V10+W10+X10</f>
        <v>0</v>
      </c>
      <c r="BA10" s="4">
        <f>Q10+Z10</f>
        <v>0</v>
      </c>
      <c r="BB10" s="3">
        <f>S10+AB10</f>
        <v>0</v>
      </c>
      <c r="BC10" s="2">
        <f>SUM(AY10:BB10)</f>
        <v>0</v>
      </c>
      <c r="BD10" s="2" t="str">
        <f>IF(AK10=BC10,"y","CHK")</f>
        <v>y</v>
      </c>
      <c r="BG10" s="75" t="s">
        <v>297</v>
      </c>
      <c r="BI10" s="4" t="s">
        <v>325</v>
      </c>
      <c r="BJ10" s="4" t="s">
        <v>324</v>
      </c>
      <c r="BK10" s="4">
        <v>1002</v>
      </c>
      <c r="BL10" s="4" t="str">
        <f>IF(BK10=D10,"Y","CHK")</f>
        <v>Y</v>
      </c>
    </row>
    <row r="11" spans="1:64" x14ac:dyDescent="0.2">
      <c r="A11" s="51">
        <v>10</v>
      </c>
      <c r="B11" s="59" t="s">
        <v>325</v>
      </c>
      <c r="C11" s="59" t="s">
        <v>324</v>
      </c>
      <c r="D11" s="58">
        <v>1003</v>
      </c>
      <c r="E11" s="56"/>
      <c r="F11" s="56"/>
      <c r="G11" s="56"/>
      <c r="H11" s="61"/>
      <c r="I11" s="61"/>
      <c r="J11" s="61"/>
      <c r="K11" s="51">
        <f>SUBTOTAL(3,D11:I11)</f>
        <v>1</v>
      </c>
      <c r="L11" s="53">
        <v>2</v>
      </c>
      <c r="M11" s="56"/>
      <c r="N11" s="56"/>
      <c r="O11" s="56"/>
      <c r="P11" s="51"/>
      <c r="Q11" s="51"/>
      <c r="R11" s="51"/>
      <c r="S11" s="51"/>
      <c r="T11" s="53">
        <v>3</v>
      </c>
      <c r="U11" s="55"/>
      <c r="V11" s="56"/>
      <c r="W11" s="56"/>
      <c r="X11" s="56"/>
      <c r="Y11" s="55"/>
      <c r="Z11" s="51"/>
      <c r="AA11" s="51"/>
      <c r="AB11" s="51"/>
      <c r="AC11" s="51"/>
      <c r="AD11" s="51"/>
      <c r="AE11" s="51"/>
      <c r="AF11" s="51"/>
      <c r="AG11" s="51"/>
      <c r="AH11" s="51"/>
      <c r="AI11" s="54"/>
      <c r="AJ11" s="53">
        <v>0</v>
      </c>
      <c r="AK11" s="52">
        <f>(M11+N11)+(O11+V11+W11+X11)+(Q11+S11+Z11+AB11)</f>
        <v>0</v>
      </c>
      <c r="AL11" s="51"/>
      <c r="AM11" s="51" t="s">
        <v>22</v>
      </c>
      <c r="AN11" s="51">
        <f>AK11</f>
        <v>0</v>
      </c>
      <c r="AO11" s="51"/>
      <c r="AP11" s="51"/>
      <c r="AQ11" s="51"/>
      <c r="AR11" s="51"/>
      <c r="AS11" s="51"/>
      <c r="AT11" s="51"/>
      <c r="AU11" s="4">
        <v>2</v>
      </c>
      <c r="AV11" s="4">
        <f>M11+N11+Y11</f>
        <v>0</v>
      </c>
      <c r="AW11" s="4">
        <f>O11+U11+V11+W11+X11</f>
        <v>0</v>
      </c>
      <c r="AX11" s="4">
        <f>AV11+AW11</f>
        <v>0</v>
      </c>
      <c r="AY11" s="4">
        <f>M11+N11</f>
        <v>0</v>
      </c>
      <c r="AZ11" s="4">
        <f>O11+V11+W11+X11</f>
        <v>0</v>
      </c>
      <c r="BA11" s="4">
        <f>Q11+Z11</f>
        <v>0</v>
      </c>
      <c r="BB11" s="3">
        <f>S11+AB11</f>
        <v>0</v>
      </c>
      <c r="BC11" s="2">
        <f>SUM(AY11:BB11)</f>
        <v>0</v>
      </c>
      <c r="BD11" s="2" t="str">
        <f>IF(AK11=BC11,"y","CHK")</f>
        <v>y</v>
      </c>
      <c r="BG11" s="75" t="s">
        <v>293</v>
      </c>
      <c r="BI11" s="4" t="s">
        <v>325</v>
      </c>
      <c r="BJ11" s="4" t="s">
        <v>324</v>
      </c>
      <c r="BK11" s="4">
        <v>1003</v>
      </c>
      <c r="BL11" s="4" t="str">
        <f>IF(BK11=D11,"Y","CHK")</f>
        <v>Y</v>
      </c>
    </row>
    <row r="12" spans="1:64" x14ac:dyDescent="0.2">
      <c r="A12" s="34">
        <v>11</v>
      </c>
      <c r="B12" s="50" t="s">
        <v>325</v>
      </c>
      <c r="C12" s="50" t="s">
        <v>324</v>
      </c>
      <c r="D12" s="49">
        <v>1009</v>
      </c>
      <c r="E12" s="38"/>
      <c r="F12" s="38"/>
      <c r="G12" s="38"/>
      <c r="H12" s="65"/>
      <c r="I12" s="65"/>
      <c r="J12" s="65"/>
      <c r="K12" s="34">
        <f>SUBTOTAL(3,D12:I12)</f>
        <v>1</v>
      </c>
      <c r="L12" s="46">
        <v>2</v>
      </c>
      <c r="M12" s="38"/>
      <c r="N12" s="38"/>
      <c r="O12" s="38"/>
      <c r="P12" s="34"/>
      <c r="Q12" s="34"/>
      <c r="R12" s="34"/>
      <c r="S12" s="34"/>
      <c r="T12" s="46">
        <v>3</v>
      </c>
      <c r="U12" s="48"/>
      <c r="V12" s="38"/>
      <c r="W12" s="38"/>
      <c r="X12" s="38"/>
      <c r="Y12" s="48"/>
      <c r="Z12" s="34"/>
      <c r="AA12" s="34"/>
      <c r="AB12" s="34"/>
      <c r="AC12" s="34"/>
      <c r="AD12" s="34"/>
      <c r="AE12" s="34"/>
      <c r="AF12" s="34"/>
      <c r="AG12" s="34"/>
      <c r="AH12" s="34"/>
      <c r="AI12" s="45"/>
      <c r="AJ12" s="46">
        <v>0</v>
      </c>
      <c r="AK12" s="47">
        <f>(M12+N12)+(O12+V12+W12+X12)+(Q12+S12+Z12+AB12)</f>
        <v>0</v>
      </c>
      <c r="AL12" s="34"/>
      <c r="AM12" s="34" t="s">
        <v>22</v>
      </c>
      <c r="AN12" s="34">
        <f>AK12</f>
        <v>0</v>
      </c>
      <c r="AO12" s="34"/>
      <c r="AP12" s="34"/>
      <c r="AQ12" s="34"/>
      <c r="AR12" s="34"/>
      <c r="AS12" s="34"/>
      <c r="AT12" s="34"/>
      <c r="AU12" s="4">
        <v>1</v>
      </c>
      <c r="AV12" s="4">
        <f>M12+N12+Y12</f>
        <v>0</v>
      </c>
      <c r="AW12" s="4">
        <f>O12+U12+V12+W12+X12</f>
        <v>0</v>
      </c>
      <c r="AX12" s="4">
        <f>AV12+AW12</f>
        <v>0</v>
      </c>
      <c r="AY12" s="4">
        <f>M12+N12</f>
        <v>0</v>
      </c>
      <c r="AZ12" s="4">
        <f>O12+V12+W12+X12</f>
        <v>0</v>
      </c>
      <c r="BA12" s="4">
        <f>Q12+Z12</f>
        <v>0</v>
      </c>
      <c r="BB12" s="3">
        <f>S12+AB12</f>
        <v>0</v>
      </c>
      <c r="BC12" s="2">
        <f>SUM(AY12:BB12)</f>
        <v>0</v>
      </c>
      <c r="BD12" s="2" t="str">
        <f>IF(AK12=BC12,"y","CHK")</f>
        <v>y</v>
      </c>
      <c r="BG12" s="75" t="s">
        <v>289</v>
      </c>
      <c r="BI12" s="4" t="s">
        <v>325</v>
      </c>
      <c r="BJ12" s="4" t="s">
        <v>324</v>
      </c>
      <c r="BK12" s="4">
        <v>1009</v>
      </c>
      <c r="BL12" s="4" t="str">
        <f>IF(BK12=D12,"Y","CHK")</f>
        <v>Y</v>
      </c>
    </row>
    <row r="13" spans="1:64" ht="15" customHeight="1" x14ac:dyDescent="0.2">
      <c r="A13" s="51">
        <v>12</v>
      </c>
      <c r="B13" s="57" t="s">
        <v>323</v>
      </c>
      <c r="C13" s="57" t="s">
        <v>322</v>
      </c>
      <c r="D13" s="56">
        <v>1001</v>
      </c>
      <c r="E13" s="56">
        <v>1003</v>
      </c>
      <c r="F13" s="56">
        <v>1004</v>
      </c>
      <c r="G13" s="56"/>
      <c r="H13" s="61"/>
      <c r="I13" s="61"/>
      <c r="J13" s="61">
        <v>1</v>
      </c>
      <c r="K13" s="51">
        <f>SUBTOTAL(3,D13:I13)</f>
        <v>3</v>
      </c>
      <c r="L13" s="53">
        <v>2</v>
      </c>
      <c r="M13" s="56">
        <v>1</v>
      </c>
      <c r="N13" s="56">
        <v>1</v>
      </c>
      <c r="O13" s="56">
        <v>1</v>
      </c>
      <c r="P13" s="51"/>
      <c r="Q13" s="51"/>
      <c r="R13" s="51"/>
      <c r="S13" s="51"/>
      <c r="T13" s="53">
        <v>3</v>
      </c>
      <c r="U13" s="55">
        <v>1</v>
      </c>
      <c r="V13" s="56">
        <v>1</v>
      </c>
      <c r="W13" s="56">
        <v>1</v>
      </c>
      <c r="X13" s="56">
        <v>1</v>
      </c>
      <c r="Y13" s="55">
        <v>1</v>
      </c>
      <c r="Z13" s="51"/>
      <c r="AA13" s="51"/>
      <c r="AB13" s="63">
        <v>2</v>
      </c>
      <c r="AC13" s="51"/>
      <c r="AD13" s="51"/>
      <c r="AE13" s="51"/>
      <c r="AF13" s="51"/>
      <c r="AG13" s="51"/>
      <c r="AH13" s="51"/>
      <c r="AI13" s="54"/>
      <c r="AJ13" s="53">
        <v>8</v>
      </c>
      <c r="AK13" s="52">
        <f>(M13+N13)+(O13+V13+W13+X13)+(Q13+S13+Z13+AB13)</f>
        <v>8</v>
      </c>
      <c r="AL13" s="51"/>
      <c r="AM13" s="51" t="s">
        <v>22</v>
      </c>
      <c r="AN13" s="51">
        <f>AK13</f>
        <v>8</v>
      </c>
      <c r="AO13" s="51" t="s">
        <v>220</v>
      </c>
      <c r="AP13" s="51"/>
      <c r="AQ13" s="51"/>
      <c r="AR13" s="51"/>
      <c r="AS13" s="51"/>
      <c r="AT13" s="51"/>
      <c r="AU13" s="4">
        <v>2</v>
      </c>
      <c r="AV13" s="4">
        <f>M13+N13+Y13</f>
        <v>3</v>
      </c>
      <c r="AW13" s="4">
        <f>O13+U13+V13+W13+X13</f>
        <v>5</v>
      </c>
      <c r="AX13" s="4">
        <f>AV13+AW13</f>
        <v>8</v>
      </c>
      <c r="AY13" s="4">
        <f>M13+N13</f>
        <v>2</v>
      </c>
      <c r="AZ13" s="4">
        <f>O13+V13+W13+X13</f>
        <v>4</v>
      </c>
      <c r="BA13" s="4">
        <f>Q13+Z13</f>
        <v>0</v>
      </c>
      <c r="BB13" s="3">
        <f>S13+AB13</f>
        <v>2</v>
      </c>
      <c r="BC13" s="2">
        <f>SUM(AY13:BB13)</f>
        <v>8</v>
      </c>
      <c r="BD13" s="2" t="str">
        <f>IF(AK13=BC13,"y","CHK")</f>
        <v>y</v>
      </c>
      <c r="BG13" s="75" t="s">
        <v>285</v>
      </c>
      <c r="BI13" s="4" t="s">
        <v>323</v>
      </c>
      <c r="BJ13" s="4" t="s">
        <v>322</v>
      </c>
      <c r="BK13" s="4">
        <v>1001</v>
      </c>
      <c r="BL13" s="4" t="str">
        <f>IF(BK13=D13,"Y","CHK")</f>
        <v>Y</v>
      </c>
    </row>
    <row r="14" spans="1:64" x14ac:dyDescent="0.2">
      <c r="A14" s="34">
        <v>13</v>
      </c>
      <c r="B14" s="50" t="s">
        <v>323</v>
      </c>
      <c r="C14" s="50" t="s">
        <v>322</v>
      </c>
      <c r="D14" s="49">
        <v>1003</v>
      </c>
      <c r="E14" s="38"/>
      <c r="F14" s="38"/>
      <c r="G14" s="38"/>
      <c r="H14" s="38"/>
      <c r="I14" s="38"/>
      <c r="J14" s="38"/>
      <c r="K14" s="34">
        <f>SUBTOTAL(3,D14:I14)</f>
        <v>1</v>
      </c>
      <c r="L14" s="46">
        <v>2</v>
      </c>
      <c r="M14" s="38"/>
      <c r="N14" s="38"/>
      <c r="O14" s="38"/>
      <c r="P14" s="34"/>
      <c r="Q14" s="34"/>
      <c r="R14" s="34"/>
      <c r="S14" s="34"/>
      <c r="T14" s="46">
        <v>3</v>
      </c>
      <c r="U14" s="48"/>
      <c r="V14" s="38"/>
      <c r="W14" s="38"/>
      <c r="X14" s="38"/>
      <c r="Y14" s="48"/>
      <c r="Z14" s="34"/>
      <c r="AA14" s="34"/>
      <c r="AB14" s="34"/>
      <c r="AC14" s="34"/>
      <c r="AD14" s="34"/>
      <c r="AE14" s="34"/>
      <c r="AF14" s="34"/>
      <c r="AG14" s="34"/>
      <c r="AH14" s="34"/>
      <c r="AI14" s="45"/>
      <c r="AJ14" s="46">
        <v>0</v>
      </c>
      <c r="AK14" s="47">
        <f>(M14+N14)+(O14+V14+W14+X14)+(Q14+S14+Z14+AB14)</f>
        <v>0</v>
      </c>
      <c r="AL14" s="34"/>
      <c r="AM14" s="34" t="s">
        <v>22</v>
      </c>
      <c r="AN14" s="34">
        <f>AK14</f>
        <v>0</v>
      </c>
      <c r="AO14" s="34"/>
      <c r="AP14" s="34"/>
      <c r="AQ14" s="34"/>
      <c r="AR14" s="34"/>
      <c r="AS14" s="34"/>
      <c r="AT14" s="34"/>
      <c r="AU14" s="4">
        <v>1</v>
      </c>
      <c r="AV14" s="4">
        <f>M14+N14+Y14</f>
        <v>0</v>
      </c>
      <c r="AW14" s="4">
        <f>O14+U14+V14+W14+X14</f>
        <v>0</v>
      </c>
      <c r="AX14" s="4">
        <f>AV14+AW14</f>
        <v>0</v>
      </c>
      <c r="AY14" s="4">
        <f>M14+N14</f>
        <v>0</v>
      </c>
      <c r="AZ14" s="4">
        <f>O14+V14+W14+X14</f>
        <v>0</v>
      </c>
      <c r="BA14" s="4">
        <f>Q14+Z14</f>
        <v>0</v>
      </c>
      <c r="BB14" s="3">
        <f>S14+AB14</f>
        <v>0</v>
      </c>
      <c r="BC14" s="2">
        <f>SUM(AY14:BB14)</f>
        <v>0</v>
      </c>
      <c r="BD14" s="2" t="str">
        <f>IF(AK14=BC14,"y","CHK")</f>
        <v>y</v>
      </c>
      <c r="BI14" s="4" t="s">
        <v>323</v>
      </c>
      <c r="BJ14" s="4" t="s">
        <v>322</v>
      </c>
      <c r="BK14" s="4">
        <v>1003</v>
      </c>
      <c r="BL14" s="4" t="str">
        <f>IF(BK14=D14,"Y","CHK")</f>
        <v>Y</v>
      </c>
    </row>
    <row r="15" spans="1:64" x14ac:dyDescent="0.2">
      <c r="A15" s="51">
        <v>14</v>
      </c>
      <c r="B15" s="59" t="s">
        <v>323</v>
      </c>
      <c r="C15" s="59" t="s">
        <v>322</v>
      </c>
      <c r="D15" s="58">
        <v>1004</v>
      </c>
      <c r="E15" s="56"/>
      <c r="F15" s="56"/>
      <c r="G15" s="56"/>
      <c r="H15" s="56"/>
      <c r="I15" s="56"/>
      <c r="J15" s="56"/>
      <c r="K15" s="51">
        <f>SUBTOTAL(3,D15:I15)</f>
        <v>1</v>
      </c>
      <c r="L15" s="53">
        <v>2</v>
      </c>
      <c r="M15" s="56"/>
      <c r="N15" s="56"/>
      <c r="O15" s="56"/>
      <c r="P15" s="51"/>
      <c r="Q15" s="51"/>
      <c r="R15" s="51"/>
      <c r="S15" s="51"/>
      <c r="T15" s="53">
        <v>3</v>
      </c>
      <c r="U15" s="55"/>
      <c r="V15" s="56"/>
      <c r="W15" s="56"/>
      <c r="X15" s="56"/>
      <c r="Y15" s="55"/>
      <c r="Z15" s="51"/>
      <c r="AA15" s="51"/>
      <c r="AB15" s="51"/>
      <c r="AC15" s="51"/>
      <c r="AD15" s="51"/>
      <c r="AE15" s="51"/>
      <c r="AF15" s="51"/>
      <c r="AG15" s="51"/>
      <c r="AH15" s="51"/>
      <c r="AI15" s="54"/>
      <c r="AJ15" s="53">
        <v>0</v>
      </c>
      <c r="AK15" s="52">
        <f>(M15+N15)+(O15+V15+W15+X15)+(Q15+S15+Z15+AB15)</f>
        <v>0</v>
      </c>
      <c r="AL15" s="51"/>
      <c r="AM15" s="51" t="s">
        <v>22</v>
      </c>
      <c r="AN15" s="51">
        <f>AK15</f>
        <v>0</v>
      </c>
      <c r="AO15" s="51"/>
      <c r="AP15" s="51"/>
      <c r="AQ15" s="51"/>
      <c r="AR15" s="51"/>
      <c r="AS15" s="51"/>
      <c r="AT15" s="51"/>
      <c r="AU15" s="4">
        <v>2</v>
      </c>
      <c r="AV15" s="4">
        <f>M15+N15+Y15</f>
        <v>0</v>
      </c>
      <c r="AW15" s="4">
        <f>O15+U15+V15+W15+X15</f>
        <v>0</v>
      </c>
      <c r="AX15" s="4">
        <f>AV15+AW15</f>
        <v>0</v>
      </c>
      <c r="AY15" s="4">
        <f>M15+N15</f>
        <v>0</v>
      </c>
      <c r="AZ15" s="4">
        <f>O15+V15+W15+X15</f>
        <v>0</v>
      </c>
      <c r="BA15" s="4">
        <f>Q15+Z15</f>
        <v>0</v>
      </c>
      <c r="BB15" s="3">
        <f>S15+AB15</f>
        <v>0</v>
      </c>
      <c r="BC15" s="2">
        <f>SUM(AY15:BB15)</f>
        <v>0</v>
      </c>
      <c r="BD15" s="2" t="str">
        <f>IF(AK15=BC15,"y","CHK")</f>
        <v>y</v>
      </c>
      <c r="BG15" s="75" t="s">
        <v>311</v>
      </c>
      <c r="BI15" s="4" t="s">
        <v>323</v>
      </c>
      <c r="BJ15" s="4" t="s">
        <v>322</v>
      </c>
      <c r="BK15" s="4">
        <v>1004</v>
      </c>
      <c r="BL15" s="4" t="str">
        <f>IF(BK15=D15,"Y","CHK")</f>
        <v>Y</v>
      </c>
    </row>
    <row r="16" spans="1:64" x14ac:dyDescent="0.2">
      <c r="A16" s="34">
        <v>15</v>
      </c>
      <c r="B16" s="39" t="s">
        <v>318</v>
      </c>
      <c r="C16" s="39" t="s">
        <v>317</v>
      </c>
      <c r="D16" s="38">
        <v>1116</v>
      </c>
      <c r="E16" s="38">
        <v>1125</v>
      </c>
      <c r="F16" s="38">
        <v>1132</v>
      </c>
      <c r="G16" s="38">
        <v>1138</v>
      </c>
      <c r="H16" s="38"/>
      <c r="I16" s="38"/>
      <c r="J16" s="38">
        <v>1</v>
      </c>
      <c r="K16" s="34">
        <f>SUBTOTAL(3,D16:I16)</f>
        <v>4</v>
      </c>
      <c r="L16" s="46">
        <v>2</v>
      </c>
      <c r="M16" s="38">
        <v>1</v>
      </c>
      <c r="N16" s="38">
        <v>1</v>
      </c>
      <c r="O16" s="38">
        <v>1</v>
      </c>
      <c r="P16" s="34"/>
      <c r="Q16" s="34"/>
      <c r="R16" s="34"/>
      <c r="S16" s="34"/>
      <c r="T16" s="46">
        <v>3</v>
      </c>
      <c r="U16" s="48">
        <v>1</v>
      </c>
      <c r="V16" s="38">
        <v>1</v>
      </c>
      <c r="W16" s="38">
        <v>1</v>
      </c>
      <c r="X16" s="38">
        <v>1</v>
      </c>
      <c r="Y16" s="48">
        <v>1</v>
      </c>
      <c r="Z16" s="34"/>
      <c r="AA16" s="34"/>
      <c r="AB16" s="34"/>
      <c r="AC16" s="34"/>
      <c r="AD16" s="34"/>
      <c r="AE16" s="34"/>
      <c r="AF16" s="34"/>
      <c r="AG16" s="34"/>
      <c r="AH16" s="34"/>
      <c r="AI16" s="45"/>
      <c r="AJ16" s="46">
        <v>8</v>
      </c>
      <c r="AK16" s="47">
        <f>(M16+N16)+(O16+V16+W16+X16)+(Q16+S16+Z16+AB16)</f>
        <v>6</v>
      </c>
      <c r="AL16" s="34"/>
      <c r="AM16" s="34" t="s">
        <v>22</v>
      </c>
      <c r="AN16" s="34">
        <f>AK16</f>
        <v>6</v>
      </c>
      <c r="AO16" s="34" t="s">
        <v>220</v>
      </c>
      <c r="AP16" s="34"/>
      <c r="AQ16" s="34"/>
      <c r="AR16" s="34"/>
      <c r="AS16" s="34"/>
      <c r="AT16" s="34"/>
      <c r="AU16" s="4">
        <v>1</v>
      </c>
      <c r="AV16" s="4">
        <f>M16+N16+Y16</f>
        <v>3</v>
      </c>
      <c r="AW16" s="4">
        <f>O16+U16+V16+W16+X16</f>
        <v>5</v>
      </c>
      <c r="AX16" s="4">
        <f>AV16+AW16</f>
        <v>8</v>
      </c>
      <c r="AY16" s="4">
        <f>M16+N16</f>
        <v>2</v>
      </c>
      <c r="AZ16" s="4">
        <f>O16+V16+W16+X16</f>
        <v>4</v>
      </c>
      <c r="BA16" s="4">
        <f>Q16+Z16</f>
        <v>0</v>
      </c>
      <c r="BB16" s="3">
        <f>S16+AB16</f>
        <v>0</v>
      </c>
      <c r="BC16" s="2">
        <f>SUM(AY16:BB16)</f>
        <v>6</v>
      </c>
      <c r="BD16" s="2" t="str">
        <f>IF(AK16=BC16,"y","CHK")</f>
        <v>y</v>
      </c>
      <c r="BI16" s="4" t="s">
        <v>318</v>
      </c>
      <c r="BJ16" s="4" t="s">
        <v>317</v>
      </c>
      <c r="BK16" s="4">
        <v>1116</v>
      </c>
      <c r="BL16" s="4" t="str">
        <f>IF(BK16=D16,"Y","CHK")</f>
        <v>Y</v>
      </c>
    </row>
    <row r="17" spans="1:64" x14ac:dyDescent="0.2">
      <c r="A17" s="51">
        <v>16</v>
      </c>
      <c r="B17" s="59" t="s">
        <v>318</v>
      </c>
      <c r="C17" s="59" t="s">
        <v>317</v>
      </c>
      <c r="D17" s="58">
        <v>1125</v>
      </c>
      <c r="E17" s="56"/>
      <c r="F17" s="56"/>
      <c r="G17" s="56"/>
      <c r="H17" s="56"/>
      <c r="I17" s="56"/>
      <c r="J17" s="56"/>
      <c r="K17" s="51">
        <f>SUBTOTAL(3,D17:I17)</f>
        <v>1</v>
      </c>
      <c r="L17" s="53">
        <v>2</v>
      </c>
      <c r="M17" s="56"/>
      <c r="N17" s="56"/>
      <c r="O17" s="56"/>
      <c r="P17" s="51"/>
      <c r="Q17" s="51"/>
      <c r="R17" s="51"/>
      <c r="S17" s="51"/>
      <c r="T17" s="53">
        <v>3</v>
      </c>
      <c r="U17" s="55"/>
      <c r="V17" s="56"/>
      <c r="W17" s="56"/>
      <c r="X17" s="56"/>
      <c r="Y17" s="55"/>
      <c r="Z17" s="51"/>
      <c r="AA17" s="51"/>
      <c r="AB17" s="51"/>
      <c r="AC17" s="51"/>
      <c r="AD17" s="51"/>
      <c r="AE17" s="51"/>
      <c r="AF17" s="51"/>
      <c r="AG17" s="51"/>
      <c r="AH17" s="51"/>
      <c r="AI17" s="54"/>
      <c r="AJ17" s="53">
        <v>0</v>
      </c>
      <c r="AK17" s="52">
        <f>(M17+N17)+(O17+V17+W17+X17)+(Q17+S17+Z17+AB17)</f>
        <v>0</v>
      </c>
      <c r="AL17" s="51"/>
      <c r="AM17" s="51" t="s">
        <v>22</v>
      </c>
      <c r="AN17" s="51">
        <f>AK17</f>
        <v>0</v>
      </c>
      <c r="AO17" s="51"/>
      <c r="AP17" s="51"/>
      <c r="AQ17" s="51"/>
      <c r="AR17" s="51"/>
      <c r="AS17" s="51"/>
      <c r="AT17" s="51"/>
      <c r="AU17" s="4">
        <v>2</v>
      </c>
      <c r="AV17" s="4">
        <f>M17+N17+Y17</f>
        <v>0</v>
      </c>
      <c r="AW17" s="4">
        <f>O17+U17+V17+W17+X17</f>
        <v>0</v>
      </c>
      <c r="AX17" s="4">
        <f>AV17+AW17</f>
        <v>0</v>
      </c>
      <c r="AY17" s="4">
        <f>M17+N17</f>
        <v>0</v>
      </c>
      <c r="AZ17" s="4">
        <f>O17+V17+W17+X17</f>
        <v>0</v>
      </c>
      <c r="BA17" s="4">
        <f>Q17+Z17</f>
        <v>0</v>
      </c>
      <c r="BB17" s="3">
        <f>S17+AB17</f>
        <v>0</v>
      </c>
      <c r="BC17" s="2">
        <f>SUM(AY17:BB17)</f>
        <v>0</v>
      </c>
      <c r="BD17" s="2" t="str">
        <f>IF(AK17=BC17,"y","CHK")</f>
        <v>y</v>
      </c>
      <c r="BG17" s="74" t="s">
        <v>321</v>
      </c>
      <c r="BI17" s="4" t="s">
        <v>318</v>
      </c>
      <c r="BJ17" s="4" t="s">
        <v>317</v>
      </c>
      <c r="BK17" s="4">
        <v>1125</v>
      </c>
      <c r="BL17" s="4" t="str">
        <f>IF(BK17=D17,"Y","CHK")</f>
        <v>Y</v>
      </c>
    </row>
    <row r="18" spans="1:64" x14ac:dyDescent="0.2">
      <c r="A18" s="34">
        <v>17</v>
      </c>
      <c r="B18" s="50" t="s">
        <v>318</v>
      </c>
      <c r="C18" s="50" t="s">
        <v>317</v>
      </c>
      <c r="D18" s="49">
        <v>1132</v>
      </c>
      <c r="E18" s="38"/>
      <c r="F18" s="38"/>
      <c r="G18" s="38"/>
      <c r="H18" s="38"/>
      <c r="I18" s="38"/>
      <c r="J18" s="38"/>
      <c r="K18" s="34">
        <f>SUBTOTAL(3,D18:I18)</f>
        <v>1</v>
      </c>
      <c r="L18" s="46">
        <v>2</v>
      </c>
      <c r="M18" s="38"/>
      <c r="N18" s="38"/>
      <c r="O18" s="38"/>
      <c r="P18" s="34"/>
      <c r="Q18" s="34"/>
      <c r="R18" s="34"/>
      <c r="S18" s="34"/>
      <c r="T18" s="46">
        <v>3</v>
      </c>
      <c r="U18" s="48"/>
      <c r="V18" s="38"/>
      <c r="W18" s="38"/>
      <c r="X18" s="38"/>
      <c r="Y18" s="48"/>
      <c r="Z18" s="34"/>
      <c r="AA18" s="34"/>
      <c r="AB18" s="34"/>
      <c r="AC18" s="34"/>
      <c r="AD18" s="34"/>
      <c r="AE18" s="34"/>
      <c r="AF18" s="34"/>
      <c r="AG18" s="34"/>
      <c r="AH18" s="34"/>
      <c r="AI18" s="45"/>
      <c r="AJ18" s="46">
        <v>0</v>
      </c>
      <c r="AK18" s="47">
        <f>(M18+N18)+(O18+V18+W18+X18)+(Q18+S18+Z18+AB18)</f>
        <v>0</v>
      </c>
      <c r="AL18" s="34"/>
      <c r="AM18" s="34" t="s">
        <v>22</v>
      </c>
      <c r="AN18" s="34">
        <f>AK18</f>
        <v>0</v>
      </c>
      <c r="AO18" s="34"/>
      <c r="AP18" s="34"/>
      <c r="AQ18" s="34"/>
      <c r="AR18" s="34"/>
      <c r="AS18" s="34"/>
      <c r="AT18" s="34"/>
      <c r="AU18" s="4">
        <v>1</v>
      </c>
      <c r="AV18" s="4">
        <f>M18+N18+Y18</f>
        <v>0</v>
      </c>
      <c r="AW18" s="4">
        <f>O18+U18+V18+W18+X18</f>
        <v>0</v>
      </c>
      <c r="AX18" s="4">
        <f>AV18+AW18</f>
        <v>0</v>
      </c>
      <c r="AY18" s="4">
        <f>M18+N18</f>
        <v>0</v>
      </c>
      <c r="AZ18" s="4">
        <f>O18+V18+W18+X18</f>
        <v>0</v>
      </c>
      <c r="BA18" s="4">
        <f>Q18+Z18</f>
        <v>0</v>
      </c>
      <c r="BB18" s="3">
        <f>S18+AB18</f>
        <v>0</v>
      </c>
      <c r="BC18" s="2">
        <f>SUM(AY18:BB18)</f>
        <v>0</v>
      </c>
      <c r="BD18" s="2" t="str">
        <f>IF(AK18=BC18,"y","CHK")</f>
        <v>y</v>
      </c>
      <c r="BG18" s="73" t="s">
        <v>320</v>
      </c>
      <c r="BI18" s="4" t="s">
        <v>318</v>
      </c>
      <c r="BJ18" s="4" t="s">
        <v>317</v>
      </c>
      <c r="BK18" s="4">
        <v>1132</v>
      </c>
      <c r="BL18" s="4" t="str">
        <f>IF(BK18=D18,"Y","CHK")</f>
        <v>Y</v>
      </c>
    </row>
    <row r="19" spans="1:64" x14ac:dyDescent="0.2">
      <c r="A19" s="51">
        <v>18</v>
      </c>
      <c r="B19" s="59" t="s">
        <v>318</v>
      </c>
      <c r="C19" s="59" t="s">
        <v>317</v>
      </c>
      <c r="D19" s="58">
        <v>1138</v>
      </c>
      <c r="E19" s="56"/>
      <c r="F19" s="56"/>
      <c r="G19" s="56"/>
      <c r="H19" s="56"/>
      <c r="I19" s="56"/>
      <c r="J19" s="56"/>
      <c r="K19" s="51">
        <f>SUBTOTAL(3,D19:I19)</f>
        <v>1</v>
      </c>
      <c r="L19" s="53">
        <v>2</v>
      </c>
      <c r="M19" s="56"/>
      <c r="N19" s="56"/>
      <c r="O19" s="56"/>
      <c r="P19" s="51"/>
      <c r="Q19" s="51"/>
      <c r="R19" s="51"/>
      <c r="S19" s="51"/>
      <c r="T19" s="53">
        <v>3</v>
      </c>
      <c r="U19" s="55"/>
      <c r="V19" s="56"/>
      <c r="W19" s="56"/>
      <c r="X19" s="56"/>
      <c r="Y19" s="55"/>
      <c r="Z19" s="51"/>
      <c r="AA19" s="51"/>
      <c r="AB19" s="51"/>
      <c r="AC19" s="51"/>
      <c r="AD19" s="51"/>
      <c r="AE19" s="51"/>
      <c r="AF19" s="51"/>
      <c r="AG19" s="51"/>
      <c r="AH19" s="51"/>
      <c r="AI19" s="54"/>
      <c r="AJ19" s="53">
        <v>0</v>
      </c>
      <c r="AK19" s="52">
        <f>(M19+N19)+(O19+V19+W19+X19)+(Q19+S19+Z19+AB19)</f>
        <v>0</v>
      </c>
      <c r="AL19" s="51"/>
      <c r="AM19" s="51" t="s">
        <v>22</v>
      </c>
      <c r="AN19" s="51">
        <f>AK19</f>
        <v>0</v>
      </c>
      <c r="AO19" s="51"/>
      <c r="AP19" s="51"/>
      <c r="AQ19" s="51"/>
      <c r="AR19" s="51"/>
      <c r="AS19" s="51"/>
      <c r="AT19" s="51"/>
      <c r="AU19" s="4">
        <v>2</v>
      </c>
      <c r="AV19" s="4">
        <f>M19+N19+Y19</f>
        <v>0</v>
      </c>
      <c r="AW19" s="4">
        <f>O19+U19+V19+W19+X19</f>
        <v>0</v>
      </c>
      <c r="AX19" s="4">
        <f>AV19+AW19</f>
        <v>0</v>
      </c>
      <c r="AY19" s="4">
        <f>M19+N19</f>
        <v>0</v>
      </c>
      <c r="AZ19" s="4">
        <f>O19+V19+W19+X19</f>
        <v>0</v>
      </c>
      <c r="BA19" s="4">
        <f>Q19+Z19</f>
        <v>0</v>
      </c>
      <c r="BB19" s="3">
        <f>S19+AB19</f>
        <v>0</v>
      </c>
      <c r="BC19" s="2">
        <f>SUM(AY19:BB19)</f>
        <v>0</v>
      </c>
      <c r="BD19" s="2" t="str">
        <f>IF(AK19=BC19,"y","CHK")</f>
        <v>y</v>
      </c>
      <c r="BF19" s="68" t="s">
        <v>298</v>
      </c>
      <c r="BG19" s="72" t="s">
        <v>319</v>
      </c>
      <c r="BI19" s="4" t="s">
        <v>318</v>
      </c>
      <c r="BJ19" s="4" t="s">
        <v>317</v>
      </c>
      <c r="BK19" s="4">
        <v>1138</v>
      </c>
      <c r="BL19" s="4" t="str">
        <f>IF(BK19=D19,"Y","CHK")</f>
        <v>Y</v>
      </c>
    </row>
    <row r="20" spans="1:64" x14ac:dyDescent="0.2">
      <c r="A20" s="34">
        <v>19</v>
      </c>
      <c r="B20" s="39" t="s">
        <v>315</v>
      </c>
      <c r="C20" s="39" t="s">
        <v>314</v>
      </c>
      <c r="D20" s="38">
        <v>1089</v>
      </c>
      <c r="E20" s="38"/>
      <c r="F20" s="38"/>
      <c r="G20" s="38"/>
      <c r="H20" s="38"/>
      <c r="I20" s="38"/>
      <c r="J20" s="38">
        <v>1</v>
      </c>
      <c r="K20" s="34">
        <f>SUBTOTAL(3,D20:I20)</f>
        <v>1</v>
      </c>
      <c r="L20" s="46">
        <v>2</v>
      </c>
      <c r="M20" s="38">
        <v>1</v>
      </c>
      <c r="N20" s="38">
        <v>1</v>
      </c>
      <c r="O20" s="38">
        <v>1</v>
      </c>
      <c r="P20" s="34"/>
      <c r="Q20" s="34"/>
      <c r="R20" s="34"/>
      <c r="S20" s="34"/>
      <c r="T20" s="46">
        <v>3</v>
      </c>
      <c r="U20" s="48">
        <v>1</v>
      </c>
      <c r="V20" s="38">
        <v>1</v>
      </c>
      <c r="W20" s="38">
        <v>1</v>
      </c>
      <c r="X20" s="38">
        <v>1</v>
      </c>
      <c r="Y20" s="48">
        <v>1</v>
      </c>
      <c r="Z20" s="34"/>
      <c r="AA20" s="34"/>
      <c r="AB20" s="34"/>
      <c r="AC20" s="34"/>
      <c r="AD20" s="34"/>
      <c r="AE20" s="34"/>
      <c r="AF20" s="34"/>
      <c r="AG20" s="34"/>
      <c r="AH20" s="34"/>
      <c r="AI20" s="45"/>
      <c r="AJ20" s="46">
        <v>8</v>
      </c>
      <c r="AK20" s="47">
        <f>(M20+N20)+(O20+V20+W20+X20)+(Q20+S20+Z20+AB20)</f>
        <v>6</v>
      </c>
      <c r="AL20" s="34"/>
      <c r="AM20" s="34" t="s">
        <v>22</v>
      </c>
      <c r="AN20" s="34">
        <f>AK20</f>
        <v>6</v>
      </c>
      <c r="AO20" s="34" t="s">
        <v>220</v>
      </c>
      <c r="AP20" s="34"/>
      <c r="AQ20" s="34"/>
      <c r="AR20" s="34"/>
      <c r="AS20" s="34"/>
      <c r="AT20" s="34"/>
      <c r="AU20" s="4">
        <v>1</v>
      </c>
      <c r="AV20" s="4">
        <f>M20+N20+Y20</f>
        <v>3</v>
      </c>
      <c r="AW20" s="4">
        <f>O20+U20+V20+W20+X20</f>
        <v>5</v>
      </c>
      <c r="AX20" s="4">
        <f>AV20+AW20</f>
        <v>8</v>
      </c>
      <c r="AY20" s="4">
        <f>M20+N20</f>
        <v>2</v>
      </c>
      <c r="AZ20" s="4">
        <f>O20+V20+W20+X20</f>
        <v>4</v>
      </c>
      <c r="BA20" s="4">
        <f>Q20+Z20</f>
        <v>0</v>
      </c>
      <c r="BB20" s="3">
        <f>S20+AB20</f>
        <v>0</v>
      </c>
      <c r="BC20" s="2">
        <f>SUM(AY20:BB20)</f>
        <v>6</v>
      </c>
      <c r="BD20" s="2" t="str">
        <f>IF(AK20=BC20,"y","CHK")</f>
        <v>y</v>
      </c>
      <c r="BF20" s="68" t="s">
        <v>294</v>
      </c>
      <c r="BG20" s="72" t="s">
        <v>316</v>
      </c>
      <c r="BI20" s="4" t="s">
        <v>315</v>
      </c>
      <c r="BJ20" s="4" t="s">
        <v>314</v>
      </c>
      <c r="BK20" s="4">
        <v>1089</v>
      </c>
      <c r="BL20" s="4" t="str">
        <f>IF(BK20=D20,"Y","CHK")</f>
        <v>Y</v>
      </c>
    </row>
    <row r="21" spans="1:64" x14ac:dyDescent="0.2">
      <c r="A21" s="51">
        <v>20</v>
      </c>
      <c r="B21" s="57" t="s">
        <v>313</v>
      </c>
      <c r="C21" s="57" t="s">
        <v>312</v>
      </c>
      <c r="D21" s="56">
        <v>1089</v>
      </c>
      <c r="E21" s="56"/>
      <c r="F21" s="56"/>
      <c r="G21" s="56"/>
      <c r="H21" s="56"/>
      <c r="I21" s="56"/>
      <c r="J21" s="56">
        <v>1</v>
      </c>
      <c r="K21" s="51">
        <f>SUBTOTAL(3,D21:I21)</f>
        <v>1</v>
      </c>
      <c r="L21" s="53">
        <v>2</v>
      </c>
      <c r="M21" s="56">
        <v>1</v>
      </c>
      <c r="N21" s="56">
        <v>1</v>
      </c>
      <c r="O21" s="56">
        <v>1</v>
      </c>
      <c r="P21" s="51"/>
      <c r="Q21" s="51"/>
      <c r="R21" s="51"/>
      <c r="S21" s="51"/>
      <c r="T21" s="53">
        <v>3</v>
      </c>
      <c r="U21" s="55">
        <v>1</v>
      </c>
      <c r="V21" s="56">
        <v>1</v>
      </c>
      <c r="W21" s="56">
        <v>1</v>
      </c>
      <c r="X21" s="56">
        <v>1</v>
      </c>
      <c r="Y21" s="55">
        <v>1</v>
      </c>
      <c r="Z21" s="51"/>
      <c r="AA21" s="51"/>
      <c r="AB21" s="51"/>
      <c r="AC21" s="51"/>
      <c r="AD21" s="51"/>
      <c r="AE21" s="51"/>
      <c r="AF21" s="51"/>
      <c r="AG21" s="51"/>
      <c r="AH21" s="51"/>
      <c r="AI21" s="54"/>
      <c r="AJ21" s="53">
        <v>8</v>
      </c>
      <c r="AK21" s="52">
        <f>(M21+N21)+(O21+V21+W21+X21)+(Q21+S21+Z21+AB21)</f>
        <v>6</v>
      </c>
      <c r="AL21" s="51"/>
      <c r="AM21" s="51" t="s">
        <v>22</v>
      </c>
      <c r="AN21" s="51">
        <f>AK21</f>
        <v>6</v>
      </c>
      <c r="AO21" s="51" t="s">
        <v>220</v>
      </c>
      <c r="AP21" s="51"/>
      <c r="AQ21" s="51"/>
      <c r="AR21" s="51"/>
      <c r="AS21" s="51"/>
      <c r="AT21" s="51"/>
      <c r="AU21" s="4">
        <v>2</v>
      </c>
      <c r="AV21" s="4">
        <f>M21+N21+Y21</f>
        <v>3</v>
      </c>
      <c r="AW21" s="4">
        <f>O21+U21+V21+W21+X21</f>
        <v>5</v>
      </c>
      <c r="AX21" s="4">
        <f>AV21+AW21</f>
        <v>8</v>
      </c>
      <c r="AY21" s="4">
        <f>M21+N21</f>
        <v>2</v>
      </c>
      <c r="AZ21" s="4">
        <f>O21+V21+W21+X21</f>
        <v>4</v>
      </c>
      <c r="BA21" s="4">
        <f>Q21+Z21</f>
        <v>0</v>
      </c>
      <c r="BB21" s="3">
        <f>S21+AB21</f>
        <v>0</v>
      </c>
      <c r="BC21" s="2">
        <f>SUM(AY21:BB21)</f>
        <v>6</v>
      </c>
      <c r="BD21" s="2" t="str">
        <f>IF(AK21=BC21,"y","CHK")</f>
        <v>y</v>
      </c>
      <c r="BF21" s="68"/>
      <c r="BI21" s="4" t="s">
        <v>313</v>
      </c>
      <c r="BJ21" s="4" t="s">
        <v>312</v>
      </c>
      <c r="BK21" s="4">
        <v>1089</v>
      </c>
      <c r="BL21" s="4" t="str">
        <f>IF(BK21=D21,"Y","CHK")</f>
        <v>Y</v>
      </c>
    </row>
    <row r="22" spans="1:64" x14ac:dyDescent="0.2">
      <c r="A22" s="34">
        <v>21</v>
      </c>
      <c r="B22" s="39" t="s">
        <v>310</v>
      </c>
      <c r="C22" s="39" t="s">
        <v>309</v>
      </c>
      <c r="D22" s="38">
        <v>1069</v>
      </c>
      <c r="E22" s="38"/>
      <c r="F22" s="38"/>
      <c r="G22" s="38"/>
      <c r="H22" s="38"/>
      <c r="I22" s="38"/>
      <c r="J22" s="38">
        <v>1</v>
      </c>
      <c r="K22" s="34">
        <f>SUBTOTAL(3,D22:I22)</f>
        <v>1</v>
      </c>
      <c r="L22" s="46">
        <v>2</v>
      </c>
      <c r="M22" s="38">
        <v>1</v>
      </c>
      <c r="N22" s="38">
        <v>1</v>
      </c>
      <c r="O22" s="38">
        <v>1</v>
      </c>
      <c r="P22" s="34"/>
      <c r="Q22" s="34"/>
      <c r="R22" s="34"/>
      <c r="S22" s="34"/>
      <c r="T22" s="46">
        <v>3</v>
      </c>
      <c r="U22" s="48">
        <v>1</v>
      </c>
      <c r="V22" s="38">
        <v>1</v>
      </c>
      <c r="W22" s="38">
        <v>1</v>
      </c>
      <c r="X22" s="38">
        <v>1</v>
      </c>
      <c r="Y22" s="48">
        <v>1</v>
      </c>
      <c r="Z22" s="34"/>
      <c r="AA22" s="34"/>
      <c r="AB22" s="34"/>
      <c r="AC22" s="34"/>
      <c r="AD22" s="34"/>
      <c r="AE22" s="34"/>
      <c r="AF22" s="34"/>
      <c r="AG22" s="34"/>
      <c r="AH22" s="34"/>
      <c r="AI22" s="45"/>
      <c r="AJ22" s="46">
        <v>8</v>
      </c>
      <c r="AK22" s="47">
        <f>(M22+N22)+(O22+V22+W22+X22)+(Q22+S22+Z22+AB22)</f>
        <v>6</v>
      </c>
      <c r="AL22" s="34"/>
      <c r="AM22" s="34" t="s">
        <v>22</v>
      </c>
      <c r="AN22" s="34">
        <f>AK22</f>
        <v>6</v>
      </c>
      <c r="AO22" s="34" t="s">
        <v>220</v>
      </c>
      <c r="AP22" s="34"/>
      <c r="AQ22" s="34"/>
      <c r="AR22" s="34"/>
      <c r="AS22" s="34"/>
      <c r="AT22" s="34"/>
      <c r="AU22" s="4">
        <v>1</v>
      </c>
      <c r="AV22" s="4">
        <f>M22+N22+Y22</f>
        <v>3</v>
      </c>
      <c r="AW22" s="4">
        <f>O22+U22+V22+W22+X22</f>
        <v>5</v>
      </c>
      <c r="AX22" s="4">
        <f>AV22+AW22</f>
        <v>8</v>
      </c>
      <c r="AY22" s="4">
        <f>M22+N22</f>
        <v>2</v>
      </c>
      <c r="AZ22" s="4">
        <f>O22+V22+W22+X22</f>
        <v>4</v>
      </c>
      <c r="BA22" s="4">
        <f>Q22+Z22</f>
        <v>0</v>
      </c>
      <c r="BB22" s="3">
        <f>S22+AB22</f>
        <v>0</v>
      </c>
      <c r="BC22" s="2">
        <f>SUM(AY22:BB22)</f>
        <v>6</v>
      </c>
      <c r="BD22" s="2" t="str">
        <f>IF(AK22=BC22,"y","CHK")</f>
        <v>y</v>
      </c>
      <c r="BF22" s="68" t="s">
        <v>298</v>
      </c>
      <c r="BG22" s="71" t="s">
        <v>311</v>
      </c>
      <c r="BI22" s="4" t="s">
        <v>310</v>
      </c>
      <c r="BJ22" s="4" t="s">
        <v>309</v>
      </c>
      <c r="BK22" s="4">
        <v>1069</v>
      </c>
      <c r="BL22" s="4" t="str">
        <f>IF(BK22=D22,"Y","CHK")</f>
        <v>Y</v>
      </c>
    </row>
    <row r="23" spans="1:64" x14ac:dyDescent="0.2">
      <c r="A23" s="51">
        <v>22</v>
      </c>
      <c r="B23" s="57" t="s">
        <v>308</v>
      </c>
      <c r="C23" s="57" t="s">
        <v>307</v>
      </c>
      <c r="D23" s="56">
        <v>1125</v>
      </c>
      <c r="E23" s="56"/>
      <c r="F23" s="56"/>
      <c r="G23" s="56"/>
      <c r="H23" s="56"/>
      <c r="I23" s="56"/>
      <c r="J23" s="56">
        <v>1</v>
      </c>
      <c r="K23" s="51">
        <f>SUBTOTAL(3,D23:I23)</f>
        <v>1</v>
      </c>
      <c r="L23" s="53">
        <v>2</v>
      </c>
      <c r="M23" s="56">
        <v>1</v>
      </c>
      <c r="N23" s="56">
        <v>1</v>
      </c>
      <c r="O23" s="56">
        <v>1</v>
      </c>
      <c r="P23" s="51"/>
      <c r="Q23" s="51"/>
      <c r="R23" s="51"/>
      <c r="S23" s="51"/>
      <c r="T23" s="53">
        <v>3</v>
      </c>
      <c r="U23" s="55">
        <v>1</v>
      </c>
      <c r="V23" s="56">
        <v>1</v>
      </c>
      <c r="W23" s="56">
        <v>1</v>
      </c>
      <c r="X23" s="56">
        <v>1</v>
      </c>
      <c r="Y23" s="55">
        <v>1</v>
      </c>
      <c r="Z23" s="51"/>
      <c r="AA23" s="51"/>
      <c r="AB23" s="51"/>
      <c r="AC23" s="51"/>
      <c r="AD23" s="51"/>
      <c r="AE23" s="51"/>
      <c r="AF23" s="51"/>
      <c r="AG23" s="51"/>
      <c r="AH23" s="51"/>
      <c r="AI23" s="54"/>
      <c r="AJ23" s="53">
        <v>8</v>
      </c>
      <c r="AK23" s="52">
        <f>(M23+N23)+(O23+V23+W23+X23)+(Q23+S23+Z23+AB23)</f>
        <v>6</v>
      </c>
      <c r="AL23" s="51"/>
      <c r="AM23" s="51" t="s">
        <v>22</v>
      </c>
      <c r="AN23" s="51">
        <f>AK23</f>
        <v>6</v>
      </c>
      <c r="AO23" s="51" t="s">
        <v>220</v>
      </c>
      <c r="AP23" s="51"/>
      <c r="AQ23" s="51"/>
      <c r="AR23" s="51"/>
      <c r="AS23" s="51"/>
      <c r="AT23" s="51"/>
      <c r="AU23" s="4">
        <v>2</v>
      </c>
      <c r="AV23" s="4">
        <f>M23+N23+Y23</f>
        <v>3</v>
      </c>
      <c r="AW23" s="4">
        <f>O23+U23+V23+W23+X23</f>
        <v>5</v>
      </c>
      <c r="AX23" s="4">
        <f>AV23+AW23</f>
        <v>8</v>
      </c>
      <c r="AY23" s="4">
        <f>M23+N23</f>
        <v>2</v>
      </c>
      <c r="AZ23" s="4">
        <f>O23+V23+W23+X23</f>
        <v>4</v>
      </c>
      <c r="BA23" s="4">
        <f>Q23+Z23</f>
        <v>0</v>
      </c>
      <c r="BB23" s="3">
        <f>S23+AB23</f>
        <v>0</v>
      </c>
      <c r="BC23" s="2">
        <f>SUM(AY23:BB23)</f>
        <v>6</v>
      </c>
      <c r="BD23" s="2" t="str">
        <f>IF(AK23=BC23,"y","CHK")</f>
        <v>y</v>
      </c>
      <c r="BF23" s="68"/>
      <c r="BI23" s="4" t="s">
        <v>308</v>
      </c>
      <c r="BJ23" s="4" t="s">
        <v>307</v>
      </c>
      <c r="BK23" s="4">
        <v>1125</v>
      </c>
      <c r="BL23" s="4" t="str">
        <f>IF(BK23=D23,"Y","CHK")</f>
        <v>Y</v>
      </c>
    </row>
    <row r="24" spans="1:64" x14ac:dyDescent="0.2">
      <c r="A24" s="34">
        <v>23</v>
      </c>
      <c r="B24" s="39" t="s">
        <v>306</v>
      </c>
      <c r="C24" s="39" t="s">
        <v>305</v>
      </c>
      <c r="D24" s="38">
        <v>1069</v>
      </c>
      <c r="E24" s="38"/>
      <c r="F24" s="38"/>
      <c r="G24" s="38"/>
      <c r="H24" s="38"/>
      <c r="I24" s="38"/>
      <c r="J24" s="38">
        <v>1</v>
      </c>
      <c r="K24" s="34">
        <f>SUBTOTAL(3,D24:I24)</f>
        <v>1</v>
      </c>
      <c r="L24" s="46">
        <v>2</v>
      </c>
      <c r="M24" s="38">
        <v>1</v>
      </c>
      <c r="N24" s="38">
        <v>1</v>
      </c>
      <c r="O24" s="38">
        <v>1</v>
      </c>
      <c r="P24" s="34"/>
      <c r="Q24" s="34"/>
      <c r="R24" s="34"/>
      <c r="S24" s="34"/>
      <c r="T24" s="46">
        <v>3</v>
      </c>
      <c r="U24" s="48">
        <v>1</v>
      </c>
      <c r="V24" s="38">
        <v>1</v>
      </c>
      <c r="W24" s="38">
        <v>1</v>
      </c>
      <c r="X24" s="38">
        <v>1</v>
      </c>
      <c r="Y24" s="48">
        <v>1</v>
      </c>
      <c r="Z24" s="34"/>
      <c r="AA24" s="34"/>
      <c r="AB24" s="34"/>
      <c r="AC24" s="34"/>
      <c r="AD24" s="34"/>
      <c r="AE24" s="34"/>
      <c r="AF24" s="34"/>
      <c r="AG24" s="34"/>
      <c r="AH24" s="34"/>
      <c r="AI24" s="45"/>
      <c r="AJ24" s="46">
        <v>8</v>
      </c>
      <c r="AK24" s="47">
        <f>(M24+N24)+(O24+V24+W24+X24)+(Q24+S24+Z24+AB24)</f>
        <v>6</v>
      </c>
      <c r="AL24" s="34"/>
      <c r="AM24" s="34" t="s">
        <v>22</v>
      </c>
      <c r="AN24" s="34">
        <f>AK24</f>
        <v>6</v>
      </c>
      <c r="AO24" s="34" t="s">
        <v>220</v>
      </c>
      <c r="AP24" s="34"/>
      <c r="AQ24" s="34"/>
      <c r="AR24" s="34"/>
      <c r="AS24" s="34"/>
      <c r="AT24" s="34"/>
      <c r="AU24" s="4">
        <v>1</v>
      </c>
      <c r="AV24" s="4">
        <f>M24+N24+Y24</f>
        <v>3</v>
      </c>
      <c r="AW24" s="4">
        <f>O24+U24+V24+W24+X24</f>
        <v>5</v>
      </c>
      <c r="AX24" s="4">
        <f>AV24+AW24</f>
        <v>8</v>
      </c>
      <c r="AY24" s="4">
        <f>M24+N24</f>
        <v>2</v>
      </c>
      <c r="AZ24" s="4">
        <f>O24+V24+W24+X24</f>
        <v>4</v>
      </c>
      <c r="BA24" s="4">
        <f>Q24+Z24</f>
        <v>0</v>
      </c>
      <c r="BB24" s="3">
        <f>S24+AB24</f>
        <v>0</v>
      </c>
      <c r="BC24" s="2">
        <f>SUM(AY24:BB24)</f>
        <v>6</v>
      </c>
      <c r="BD24" s="2" t="str">
        <f>IF(AK24=BC24,"y","CHK")</f>
        <v>y</v>
      </c>
      <c r="BF24" s="68"/>
      <c r="BI24" s="4" t="s">
        <v>306</v>
      </c>
      <c r="BJ24" s="4" t="s">
        <v>305</v>
      </c>
      <c r="BK24" s="4">
        <v>1069</v>
      </c>
      <c r="BL24" s="4" t="str">
        <f>IF(BK24=D24,"Y","CHK")</f>
        <v>Y</v>
      </c>
    </row>
    <row r="25" spans="1:64" x14ac:dyDescent="0.2">
      <c r="A25" s="51">
        <v>24</v>
      </c>
      <c r="B25" s="57" t="s">
        <v>303</v>
      </c>
      <c r="C25" s="57" t="s">
        <v>302</v>
      </c>
      <c r="D25" s="56">
        <v>1043</v>
      </c>
      <c r="E25" s="56"/>
      <c r="F25" s="56"/>
      <c r="G25" s="56"/>
      <c r="H25" s="56"/>
      <c r="I25" s="56"/>
      <c r="J25" s="56">
        <v>1</v>
      </c>
      <c r="K25" s="51">
        <f>SUBTOTAL(3,D25:I25)</f>
        <v>1</v>
      </c>
      <c r="L25" s="53">
        <v>2</v>
      </c>
      <c r="M25" s="56">
        <v>1</v>
      </c>
      <c r="N25" s="56">
        <v>1</v>
      </c>
      <c r="O25" s="56">
        <v>1</v>
      </c>
      <c r="P25" s="51"/>
      <c r="Q25" s="51"/>
      <c r="R25" s="51"/>
      <c r="S25" s="51"/>
      <c r="T25" s="53">
        <v>3</v>
      </c>
      <c r="U25" s="55">
        <v>1</v>
      </c>
      <c r="V25" s="56">
        <v>1</v>
      </c>
      <c r="W25" s="56">
        <v>1</v>
      </c>
      <c r="X25" s="56">
        <v>1</v>
      </c>
      <c r="Y25" s="55">
        <v>1</v>
      </c>
      <c r="Z25" s="51"/>
      <c r="AA25" s="51"/>
      <c r="AB25" s="51"/>
      <c r="AC25" s="51"/>
      <c r="AD25" s="51"/>
      <c r="AE25" s="51"/>
      <c r="AF25" s="51"/>
      <c r="AG25" s="51"/>
      <c r="AH25" s="51"/>
      <c r="AI25" s="54"/>
      <c r="AJ25" s="53">
        <v>8</v>
      </c>
      <c r="AK25" s="52">
        <f>(M25+N25)+(O25+V25+W25+X25)+(Q25+S25+Z25+AB25)</f>
        <v>6</v>
      </c>
      <c r="AL25" s="51"/>
      <c r="AM25" s="51" t="s">
        <v>22</v>
      </c>
      <c r="AN25" s="51">
        <f>AK25</f>
        <v>6</v>
      </c>
      <c r="AO25" s="51" t="s">
        <v>220</v>
      </c>
      <c r="AP25" s="51"/>
      <c r="AQ25" s="51"/>
      <c r="AR25" s="51"/>
      <c r="AS25" s="51"/>
      <c r="AT25" s="51"/>
      <c r="AU25" s="4">
        <v>2</v>
      </c>
      <c r="AV25" s="4">
        <f>M25+N25+Y25</f>
        <v>3</v>
      </c>
      <c r="AW25" s="4">
        <f>O25+U25+V25+W25+X25</f>
        <v>5</v>
      </c>
      <c r="AX25" s="4">
        <f>AV25+AW25</f>
        <v>8</v>
      </c>
      <c r="AY25" s="4">
        <f>M25+N25</f>
        <v>2</v>
      </c>
      <c r="AZ25" s="4">
        <f>O25+V25+W25+X25</f>
        <v>4</v>
      </c>
      <c r="BA25" s="4">
        <f>Q25+Z25</f>
        <v>0</v>
      </c>
      <c r="BB25" s="3">
        <f>S25+AB25</f>
        <v>0</v>
      </c>
      <c r="BC25" s="2">
        <f>SUM(AY25:BB25)</f>
        <v>6</v>
      </c>
      <c r="BD25" s="2" t="str">
        <f>IF(AK25=BC25,"y","CHK")</f>
        <v>y</v>
      </c>
      <c r="BF25" s="68"/>
      <c r="BG25" s="70" t="s">
        <v>304</v>
      </c>
      <c r="BI25" s="4" t="s">
        <v>303</v>
      </c>
      <c r="BJ25" s="4" t="s">
        <v>302</v>
      </c>
      <c r="BK25" s="4">
        <v>1043</v>
      </c>
      <c r="BL25" s="4" t="str">
        <f>IF(BK25=D25,"Y","CHK")</f>
        <v>Y</v>
      </c>
    </row>
    <row r="26" spans="1:64" x14ac:dyDescent="0.2">
      <c r="A26" s="34">
        <v>25</v>
      </c>
      <c r="B26" s="39" t="s">
        <v>300</v>
      </c>
      <c r="C26" s="39" t="s">
        <v>299</v>
      </c>
      <c r="D26" s="38">
        <v>1089</v>
      </c>
      <c r="E26" s="38"/>
      <c r="F26" s="38"/>
      <c r="G26" s="38"/>
      <c r="H26" s="38"/>
      <c r="I26" s="38"/>
      <c r="J26" s="38">
        <v>1</v>
      </c>
      <c r="K26" s="34">
        <f>SUBTOTAL(3,D26:I26)</f>
        <v>1</v>
      </c>
      <c r="L26" s="46">
        <v>2</v>
      </c>
      <c r="M26" s="38">
        <v>1</v>
      </c>
      <c r="N26" s="38">
        <v>1</v>
      </c>
      <c r="O26" s="38">
        <v>1</v>
      </c>
      <c r="P26" s="34"/>
      <c r="Q26" s="34"/>
      <c r="R26" s="34"/>
      <c r="S26" s="34"/>
      <c r="T26" s="46">
        <v>3</v>
      </c>
      <c r="U26" s="48">
        <v>1</v>
      </c>
      <c r="V26" s="38">
        <v>1</v>
      </c>
      <c r="W26" s="38">
        <v>1</v>
      </c>
      <c r="X26" s="38">
        <v>1</v>
      </c>
      <c r="Y26" s="48">
        <v>1</v>
      </c>
      <c r="Z26" s="34"/>
      <c r="AA26" s="34"/>
      <c r="AB26" s="34"/>
      <c r="AC26" s="34"/>
      <c r="AD26" s="34"/>
      <c r="AE26" s="34"/>
      <c r="AF26" s="34"/>
      <c r="AG26" s="34"/>
      <c r="AH26" s="34"/>
      <c r="AI26" s="45"/>
      <c r="AJ26" s="46">
        <v>8</v>
      </c>
      <c r="AK26" s="47">
        <f>(M26+N26)+(O26+V26+W26+X26)+(Q26+S26+Z26+AB26)</f>
        <v>6</v>
      </c>
      <c r="AL26" s="34"/>
      <c r="AM26" s="34" t="s">
        <v>22</v>
      </c>
      <c r="AN26" s="34">
        <f>AK26</f>
        <v>6</v>
      </c>
      <c r="AO26" s="34" t="s">
        <v>220</v>
      </c>
      <c r="AP26" s="34"/>
      <c r="AQ26" s="34"/>
      <c r="AR26" s="34"/>
      <c r="AS26" s="34"/>
      <c r="AT26" s="34"/>
      <c r="AU26" s="4">
        <v>1</v>
      </c>
      <c r="AV26" s="4">
        <f>M26+N26+Y26</f>
        <v>3</v>
      </c>
      <c r="AW26" s="4">
        <f>O26+U26+V26+W26+X26</f>
        <v>5</v>
      </c>
      <c r="AX26" s="4">
        <f>AV26+AW26</f>
        <v>8</v>
      </c>
      <c r="AY26" s="4">
        <f>M26+N26</f>
        <v>2</v>
      </c>
      <c r="AZ26" s="4">
        <f>O26+V26+W26+X26</f>
        <v>4</v>
      </c>
      <c r="BA26" s="4">
        <f>Q26+Z26</f>
        <v>0</v>
      </c>
      <c r="BB26" s="3">
        <f>S26+AB26</f>
        <v>0</v>
      </c>
      <c r="BC26" s="2">
        <f>SUM(AY26:BB26)</f>
        <v>6</v>
      </c>
      <c r="BD26" s="2" t="str">
        <f>IF(AK26=BC26,"y","CHK")</f>
        <v>y</v>
      </c>
      <c r="BF26" s="68" t="s">
        <v>298</v>
      </c>
      <c r="BG26" s="69" t="s">
        <v>301</v>
      </c>
      <c r="BI26" s="4" t="s">
        <v>300</v>
      </c>
      <c r="BJ26" s="4" t="s">
        <v>299</v>
      </c>
      <c r="BK26" s="4">
        <v>1089</v>
      </c>
      <c r="BL26" s="4" t="str">
        <f>IF(BK26=D26,"Y","CHK")</f>
        <v>Y</v>
      </c>
    </row>
    <row r="27" spans="1:64" x14ac:dyDescent="0.2">
      <c r="A27" s="51">
        <v>26</v>
      </c>
      <c r="B27" s="57" t="s">
        <v>296</v>
      </c>
      <c r="C27" s="57" t="s">
        <v>295</v>
      </c>
      <c r="D27" s="56">
        <v>1074</v>
      </c>
      <c r="E27" s="56">
        <v>1076</v>
      </c>
      <c r="F27" s="56"/>
      <c r="G27" s="56"/>
      <c r="H27" s="56"/>
      <c r="I27" s="56"/>
      <c r="J27" s="56">
        <v>1</v>
      </c>
      <c r="K27" s="51">
        <f>SUBTOTAL(3,D27:I27)</f>
        <v>2</v>
      </c>
      <c r="L27" s="53">
        <v>2</v>
      </c>
      <c r="M27" s="56">
        <v>1</v>
      </c>
      <c r="N27" s="56">
        <v>1</v>
      </c>
      <c r="O27" s="56">
        <v>1</v>
      </c>
      <c r="P27" s="51"/>
      <c r="Q27" s="51"/>
      <c r="R27" s="51"/>
      <c r="S27" s="51"/>
      <c r="T27" s="53">
        <v>3</v>
      </c>
      <c r="U27" s="55">
        <v>1</v>
      </c>
      <c r="V27" s="56">
        <v>1</v>
      </c>
      <c r="W27" s="56">
        <v>1</v>
      </c>
      <c r="X27" s="56">
        <v>1</v>
      </c>
      <c r="Y27" s="55">
        <v>1</v>
      </c>
      <c r="Z27" s="51"/>
      <c r="AA27" s="51"/>
      <c r="AB27" s="51"/>
      <c r="AC27" s="51"/>
      <c r="AD27" s="51"/>
      <c r="AE27" s="51"/>
      <c r="AF27" s="51"/>
      <c r="AG27" s="51"/>
      <c r="AH27" s="51"/>
      <c r="AI27" s="54"/>
      <c r="AJ27" s="53">
        <v>8</v>
      </c>
      <c r="AK27" s="52">
        <f>(M27+N27)+(O27+V27+W27+X27)+(Q27+S27+Z27+AB27)</f>
        <v>6</v>
      </c>
      <c r="AL27" s="51"/>
      <c r="AM27" s="51" t="s">
        <v>22</v>
      </c>
      <c r="AN27" s="51">
        <f>AK27</f>
        <v>6</v>
      </c>
      <c r="AO27" s="51" t="s">
        <v>220</v>
      </c>
      <c r="AP27" s="51"/>
      <c r="AQ27" s="51"/>
      <c r="AR27" s="51"/>
      <c r="AS27" s="51"/>
      <c r="AT27" s="51"/>
      <c r="AU27" s="4">
        <v>2</v>
      </c>
      <c r="AV27" s="4">
        <f>M27+N27+Y27</f>
        <v>3</v>
      </c>
      <c r="AW27" s="4">
        <f>O27+U27+V27+W27+X27</f>
        <v>5</v>
      </c>
      <c r="AX27" s="4">
        <f>AV27+AW27</f>
        <v>8</v>
      </c>
      <c r="AY27" s="4">
        <f>M27+N27</f>
        <v>2</v>
      </c>
      <c r="AZ27" s="4">
        <f>O27+V27+W27+X27</f>
        <v>4</v>
      </c>
      <c r="BA27" s="4">
        <f>Q27+Z27</f>
        <v>0</v>
      </c>
      <c r="BB27" s="3">
        <f>S27+AB27</f>
        <v>0</v>
      </c>
      <c r="BC27" s="2">
        <f>SUM(AY27:BB27)</f>
        <v>6</v>
      </c>
      <c r="BD27" s="2" t="str">
        <f>IF(AK27=BC27,"y","CHK")</f>
        <v>y</v>
      </c>
      <c r="BF27" s="68"/>
      <c r="BI27" s="4" t="s">
        <v>296</v>
      </c>
      <c r="BJ27" s="4" t="s">
        <v>295</v>
      </c>
      <c r="BK27" s="4">
        <v>1074</v>
      </c>
      <c r="BL27" s="4" t="str">
        <f>IF(BK27=D27,"Y","CHK")</f>
        <v>Y</v>
      </c>
    </row>
    <row r="28" spans="1:64" x14ac:dyDescent="0.2">
      <c r="A28" s="34">
        <v>27</v>
      </c>
      <c r="B28" s="50" t="s">
        <v>296</v>
      </c>
      <c r="C28" s="50" t="s">
        <v>295</v>
      </c>
      <c r="D28" s="49">
        <v>1076</v>
      </c>
      <c r="E28" s="38"/>
      <c r="F28" s="38"/>
      <c r="G28" s="38"/>
      <c r="H28" s="38"/>
      <c r="I28" s="38"/>
      <c r="J28" s="38"/>
      <c r="K28" s="34">
        <f>SUBTOTAL(3,D28:I28)</f>
        <v>1</v>
      </c>
      <c r="L28" s="46">
        <v>2</v>
      </c>
      <c r="M28" s="38"/>
      <c r="N28" s="38"/>
      <c r="O28" s="38"/>
      <c r="P28" s="34"/>
      <c r="Q28" s="34"/>
      <c r="R28" s="34"/>
      <c r="S28" s="34"/>
      <c r="T28" s="46">
        <v>3</v>
      </c>
      <c r="U28" s="48"/>
      <c r="V28" s="38"/>
      <c r="W28" s="38"/>
      <c r="X28" s="38"/>
      <c r="Y28" s="48"/>
      <c r="Z28" s="34"/>
      <c r="AA28" s="34"/>
      <c r="AB28" s="34"/>
      <c r="AC28" s="34"/>
      <c r="AD28" s="34"/>
      <c r="AE28" s="34"/>
      <c r="AF28" s="34"/>
      <c r="AG28" s="34"/>
      <c r="AH28" s="34"/>
      <c r="AI28" s="45"/>
      <c r="AJ28" s="46">
        <v>0</v>
      </c>
      <c r="AK28" s="47">
        <f>(M28+N28)+(O28+V28+W28+X28)+(Q28+S28+Z28+AB28)</f>
        <v>0</v>
      </c>
      <c r="AL28" s="34"/>
      <c r="AM28" s="34" t="s">
        <v>22</v>
      </c>
      <c r="AN28" s="34">
        <f>AK28</f>
        <v>0</v>
      </c>
      <c r="AO28" s="34"/>
      <c r="AP28" s="34"/>
      <c r="AQ28" s="34"/>
      <c r="AR28" s="34"/>
      <c r="AS28" s="34"/>
      <c r="AT28" s="34"/>
      <c r="AU28" s="4">
        <v>1</v>
      </c>
      <c r="AV28" s="4">
        <f>M28+N28+Y28</f>
        <v>0</v>
      </c>
      <c r="AW28" s="4">
        <f>O28+U28+V28+W28+X28</f>
        <v>0</v>
      </c>
      <c r="AX28" s="4">
        <f>AV28+AW28</f>
        <v>0</v>
      </c>
      <c r="AY28" s="4">
        <f>M28+N28</f>
        <v>0</v>
      </c>
      <c r="AZ28" s="4">
        <f>O28+V28+W28+X28</f>
        <v>0</v>
      </c>
      <c r="BA28" s="4">
        <f>Q28+Z28</f>
        <v>0</v>
      </c>
      <c r="BB28" s="3">
        <f>S28+AB28</f>
        <v>0</v>
      </c>
      <c r="BC28" s="2">
        <f>SUM(AY28:BB28)</f>
        <v>0</v>
      </c>
      <c r="BD28" s="2" t="str">
        <f>IF(AK28=BC28,"y","CHK")</f>
        <v>y</v>
      </c>
      <c r="BF28" s="68" t="s">
        <v>298</v>
      </c>
      <c r="BG28" s="67" t="s">
        <v>297</v>
      </c>
      <c r="BI28" s="4" t="s">
        <v>296</v>
      </c>
      <c r="BJ28" s="4" t="s">
        <v>295</v>
      </c>
      <c r="BK28" s="4">
        <v>1076</v>
      </c>
      <c r="BL28" s="4" t="str">
        <f>IF(BK28=D28,"Y","CHK")</f>
        <v>Y</v>
      </c>
    </row>
    <row r="29" spans="1:64" x14ac:dyDescent="0.2">
      <c r="A29" s="51">
        <v>28</v>
      </c>
      <c r="B29" s="57" t="s">
        <v>292</v>
      </c>
      <c r="C29" s="57" t="s">
        <v>291</v>
      </c>
      <c r="D29" s="56">
        <v>1059</v>
      </c>
      <c r="E29" s="56"/>
      <c r="F29" s="56"/>
      <c r="G29" s="56"/>
      <c r="H29" s="56"/>
      <c r="I29" s="56"/>
      <c r="J29" s="56">
        <v>1</v>
      </c>
      <c r="K29" s="51">
        <f>SUBTOTAL(3,D29:I29)</f>
        <v>1</v>
      </c>
      <c r="L29" s="53">
        <v>2</v>
      </c>
      <c r="M29" s="56">
        <v>1</v>
      </c>
      <c r="N29" s="56">
        <v>1</v>
      </c>
      <c r="O29" s="56">
        <v>1</v>
      </c>
      <c r="P29" s="51"/>
      <c r="Q29" s="51"/>
      <c r="R29" s="51"/>
      <c r="S29" s="51"/>
      <c r="T29" s="53">
        <v>3</v>
      </c>
      <c r="U29" s="55">
        <v>1</v>
      </c>
      <c r="V29" s="56">
        <v>1</v>
      </c>
      <c r="W29" s="56">
        <v>1</v>
      </c>
      <c r="X29" s="56">
        <v>1</v>
      </c>
      <c r="Y29" s="55">
        <v>1</v>
      </c>
      <c r="Z29" s="51"/>
      <c r="AA29" s="51"/>
      <c r="AB29" s="51"/>
      <c r="AC29" s="51"/>
      <c r="AD29" s="51"/>
      <c r="AE29" s="51"/>
      <c r="AF29" s="51"/>
      <c r="AG29" s="51"/>
      <c r="AH29" s="51"/>
      <c r="AI29" s="54"/>
      <c r="AJ29" s="53">
        <v>8</v>
      </c>
      <c r="AK29" s="52">
        <f>(M29+N29)+(O29+V29+W29+X29)+(Q29+S29+Z29+AB29)</f>
        <v>6</v>
      </c>
      <c r="AL29" s="51"/>
      <c r="AM29" s="51" t="s">
        <v>22</v>
      </c>
      <c r="AN29" s="51">
        <f>AK29</f>
        <v>6</v>
      </c>
      <c r="AO29" s="51" t="s">
        <v>220</v>
      </c>
      <c r="AP29" s="51"/>
      <c r="AQ29" s="51"/>
      <c r="AR29" s="51"/>
      <c r="AS29" s="51"/>
      <c r="AT29" s="51"/>
      <c r="AU29" s="4">
        <v>2</v>
      </c>
      <c r="AV29" s="4">
        <f>M29+N29+Y29</f>
        <v>3</v>
      </c>
      <c r="AW29" s="4">
        <f>O29+U29+V29+W29+X29</f>
        <v>5</v>
      </c>
      <c r="AX29" s="4">
        <f>AV29+AW29</f>
        <v>8</v>
      </c>
      <c r="AY29" s="4">
        <f>M29+N29</f>
        <v>2</v>
      </c>
      <c r="AZ29" s="4">
        <f>O29+V29+W29+X29</f>
        <v>4</v>
      </c>
      <c r="BA29" s="4">
        <f>Q29+Z29</f>
        <v>0</v>
      </c>
      <c r="BB29" s="3">
        <f>S29+AB29</f>
        <v>0</v>
      </c>
      <c r="BC29" s="2">
        <f>SUM(AY29:BB29)</f>
        <v>6</v>
      </c>
      <c r="BD29" s="2" t="str">
        <f>IF(AK29=BC29,"y","CHK")</f>
        <v>y</v>
      </c>
      <c r="BF29" s="68" t="s">
        <v>294</v>
      </c>
      <c r="BG29" s="67" t="s">
        <v>293</v>
      </c>
      <c r="BI29" s="4" t="s">
        <v>292</v>
      </c>
      <c r="BJ29" s="4" t="s">
        <v>291</v>
      </c>
      <c r="BK29" s="4">
        <v>1059</v>
      </c>
      <c r="BL29" s="4" t="str">
        <f>IF(BK29=D29,"Y","CHK")</f>
        <v>Y</v>
      </c>
    </row>
    <row r="30" spans="1:64" x14ac:dyDescent="0.2">
      <c r="A30" s="34">
        <v>29</v>
      </c>
      <c r="B30" s="39" t="s">
        <v>288</v>
      </c>
      <c r="C30" s="39" t="s">
        <v>287</v>
      </c>
      <c r="D30" s="38">
        <v>1122</v>
      </c>
      <c r="E30" s="38"/>
      <c r="F30" s="38"/>
      <c r="G30" s="38"/>
      <c r="H30" s="38"/>
      <c r="I30" s="38"/>
      <c r="J30" s="38">
        <v>1</v>
      </c>
      <c r="K30" s="34">
        <f>SUBTOTAL(3,D30:I30)</f>
        <v>1</v>
      </c>
      <c r="L30" s="46">
        <v>2</v>
      </c>
      <c r="M30" s="38">
        <v>1</v>
      </c>
      <c r="N30" s="38">
        <v>1</v>
      </c>
      <c r="O30" s="38">
        <v>1</v>
      </c>
      <c r="P30" s="34"/>
      <c r="Q30" s="34"/>
      <c r="R30" s="34"/>
      <c r="S30" s="34"/>
      <c r="T30" s="46">
        <v>3</v>
      </c>
      <c r="U30" s="48">
        <v>1</v>
      </c>
      <c r="V30" s="38">
        <v>1</v>
      </c>
      <c r="W30" s="38">
        <v>1</v>
      </c>
      <c r="X30" s="38">
        <v>1</v>
      </c>
      <c r="Y30" s="48">
        <v>1</v>
      </c>
      <c r="Z30" s="34"/>
      <c r="AA30" s="34"/>
      <c r="AB30" s="34"/>
      <c r="AC30" s="34"/>
      <c r="AD30" s="34"/>
      <c r="AE30" s="34"/>
      <c r="AF30" s="34"/>
      <c r="AG30" s="34"/>
      <c r="AH30" s="34"/>
      <c r="AI30" s="45"/>
      <c r="AJ30" s="46">
        <v>8</v>
      </c>
      <c r="AK30" s="47">
        <f>(M30+N30)+(O30+V30+W30+X30)+(Q30+S30+Z30+AB30)</f>
        <v>6</v>
      </c>
      <c r="AL30" s="34"/>
      <c r="AM30" s="34" t="s">
        <v>22</v>
      </c>
      <c r="AN30" s="34">
        <f>AK30</f>
        <v>6</v>
      </c>
      <c r="AO30" s="34" t="s">
        <v>220</v>
      </c>
      <c r="AP30" s="34"/>
      <c r="AQ30" s="34"/>
      <c r="AR30" s="34"/>
      <c r="AS30" s="34"/>
      <c r="AT30" s="34"/>
      <c r="AU30" s="4">
        <v>1</v>
      </c>
      <c r="AV30" s="4">
        <f>M30+N30+Y30</f>
        <v>3</v>
      </c>
      <c r="AW30" s="4">
        <f>O30+U30+V30+W30+X30</f>
        <v>5</v>
      </c>
      <c r="AX30" s="4">
        <f>AV30+AW30</f>
        <v>8</v>
      </c>
      <c r="AY30" s="4">
        <f>M30+N30</f>
        <v>2</v>
      </c>
      <c r="AZ30" s="4">
        <f>O30+V30+W30+X30</f>
        <v>4</v>
      </c>
      <c r="BA30" s="4">
        <f>Q30+Z30</f>
        <v>0</v>
      </c>
      <c r="BB30" s="3">
        <f>S30+AB30</f>
        <v>0</v>
      </c>
      <c r="BC30" s="2">
        <f>SUM(AY30:BB30)</f>
        <v>6</v>
      </c>
      <c r="BD30" s="2" t="str">
        <f>IF(AK30=BC30,"y","CHK")</f>
        <v>y</v>
      </c>
      <c r="BF30" s="68" t="s">
        <v>290</v>
      </c>
      <c r="BG30" s="67" t="s">
        <v>289</v>
      </c>
      <c r="BI30" s="4" t="s">
        <v>288</v>
      </c>
      <c r="BJ30" s="4" t="s">
        <v>287</v>
      </c>
      <c r="BK30" s="4">
        <v>1122</v>
      </c>
      <c r="BL30" s="4" t="str">
        <f>IF(BK30=D30,"Y","CHK")</f>
        <v>Y</v>
      </c>
    </row>
    <row r="31" spans="1:64" x14ac:dyDescent="0.2">
      <c r="A31" s="51">
        <v>30</v>
      </c>
      <c r="B31" s="57" t="s">
        <v>284</v>
      </c>
      <c r="C31" s="57" t="s">
        <v>283</v>
      </c>
      <c r="D31" s="56">
        <v>1092</v>
      </c>
      <c r="E31" s="56">
        <v>1122</v>
      </c>
      <c r="F31" s="56">
        <v>1135</v>
      </c>
      <c r="G31" s="56"/>
      <c r="H31" s="56"/>
      <c r="I31" s="56"/>
      <c r="J31" s="56">
        <v>1</v>
      </c>
      <c r="K31" s="51">
        <f>SUBTOTAL(3,D31:I31)</f>
        <v>3</v>
      </c>
      <c r="L31" s="53">
        <v>2</v>
      </c>
      <c r="M31" s="56">
        <v>1</v>
      </c>
      <c r="N31" s="56">
        <v>1</v>
      </c>
      <c r="O31" s="56">
        <v>1</v>
      </c>
      <c r="P31" s="51"/>
      <c r="Q31" s="51"/>
      <c r="R31" s="51"/>
      <c r="S31" s="51"/>
      <c r="T31" s="53">
        <v>3</v>
      </c>
      <c r="U31" s="55">
        <v>1</v>
      </c>
      <c r="V31" s="56">
        <v>1</v>
      </c>
      <c r="W31" s="56">
        <v>1</v>
      </c>
      <c r="X31" s="56">
        <v>1</v>
      </c>
      <c r="Y31" s="55">
        <v>1</v>
      </c>
      <c r="Z31" s="51"/>
      <c r="AA31" s="51"/>
      <c r="AB31" s="51"/>
      <c r="AC31" s="51"/>
      <c r="AD31" s="51"/>
      <c r="AE31" s="51"/>
      <c r="AF31" s="51"/>
      <c r="AG31" s="51"/>
      <c r="AH31" s="51"/>
      <c r="AI31" s="54"/>
      <c r="AJ31" s="53">
        <v>8</v>
      </c>
      <c r="AK31" s="52">
        <f>(M31+N31)+(O31+V31+W31+X31)+(Q31+S31+Z31+AB31)</f>
        <v>6</v>
      </c>
      <c r="AL31" s="51"/>
      <c r="AM31" s="51" t="s">
        <v>22</v>
      </c>
      <c r="AN31" s="51">
        <f>AK31</f>
        <v>6</v>
      </c>
      <c r="AO31" s="51" t="s">
        <v>220</v>
      </c>
      <c r="AP31" s="51"/>
      <c r="AQ31" s="51"/>
      <c r="AR31" s="51"/>
      <c r="AS31" s="51"/>
      <c r="AT31" s="51"/>
      <c r="AU31" s="4">
        <v>2</v>
      </c>
      <c r="AV31" s="4">
        <f>M31+N31+Y31</f>
        <v>3</v>
      </c>
      <c r="AW31" s="4">
        <f>O31+U31+V31+W31+X31</f>
        <v>5</v>
      </c>
      <c r="AX31" s="4">
        <f>AV31+AW31</f>
        <v>8</v>
      </c>
      <c r="AY31" s="4">
        <f>M31+N31</f>
        <v>2</v>
      </c>
      <c r="AZ31" s="4">
        <f>O31+V31+W31+X31</f>
        <v>4</v>
      </c>
      <c r="BA31" s="4">
        <f>Q31+Z31</f>
        <v>0</v>
      </c>
      <c r="BB31" s="3">
        <f>S31+AB31</f>
        <v>0</v>
      </c>
      <c r="BC31" s="2">
        <f>SUM(AY31:BB31)</f>
        <v>6</v>
      </c>
      <c r="BD31" s="2" t="str">
        <f>IF(AK31=BC31,"y","CHK")</f>
        <v>y</v>
      </c>
      <c r="BF31" s="68" t="s">
        <v>286</v>
      </c>
      <c r="BG31" s="67" t="s">
        <v>285</v>
      </c>
      <c r="BI31" s="4" t="s">
        <v>284</v>
      </c>
      <c r="BJ31" s="4" t="s">
        <v>283</v>
      </c>
      <c r="BK31" s="4">
        <v>1092</v>
      </c>
      <c r="BL31" s="4" t="str">
        <f>IF(BK31=D31,"Y","CHK")</f>
        <v>Y</v>
      </c>
    </row>
    <row r="32" spans="1:64" x14ac:dyDescent="0.2">
      <c r="A32" s="34">
        <v>31</v>
      </c>
      <c r="B32" s="50" t="s">
        <v>284</v>
      </c>
      <c r="C32" s="50" t="s">
        <v>283</v>
      </c>
      <c r="D32" s="49">
        <v>1122</v>
      </c>
      <c r="E32" s="38"/>
      <c r="F32" s="38"/>
      <c r="G32" s="38"/>
      <c r="H32" s="38"/>
      <c r="I32" s="38"/>
      <c r="J32" s="38"/>
      <c r="K32" s="34">
        <f>SUBTOTAL(3,D32:I32)</f>
        <v>1</v>
      </c>
      <c r="L32" s="46">
        <v>2</v>
      </c>
      <c r="M32" s="38"/>
      <c r="N32" s="38"/>
      <c r="O32" s="38"/>
      <c r="P32" s="34"/>
      <c r="Q32" s="34"/>
      <c r="R32" s="34"/>
      <c r="S32" s="34"/>
      <c r="T32" s="46">
        <v>3</v>
      </c>
      <c r="U32" s="48"/>
      <c r="V32" s="38"/>
      <c r="W32" s="38"/>
      <c r="X32" s="38"/>
      <c r="Y32" s="48"/>
      <c r="Z32" s="46"/>
      <c r="AA32" s="46"/>
      <c r="AB32" s="34"/>
      <c r="AC32" s="34"/>
      <c r="AD32" s="34"/>
      <c r="AE32" s="34"/>
      <c r="AF32" s="34"/>
      <c r="AG32" s="34"/>
      <c r="AH32" s="34"/>
      <c r="AI32" s="45"/>
      <c r="AJ32" s="46">
        <v>0</v>
      </c>
      <c r="AK32" s="47">
        <f>(M32+N32)+(O32+V32+W32+X32)+(Q32+S32+Z32+AB32)</f>
        <v>0</v>
      </c>
      <c r="AL32" s="34"/>
      <c r="AM32" s="34" t="s">
        <v>22</v>
      </c>
      <c r="AN32" s="34">
        <f>AK32</f>
        <v>0</v>
      </c>
      <c r="AO32" s="34"/>
      <c r="AP32" s="34"/>
      <c r="AQ32" s="34"/>
      <c r="AR32" s="34"/>
      <c r="AS32" s="34"/>
      <c r="AT32" s="34"/>
      <c r="AU32" s="4">
        <v>1</v>
      </c>
      <c r="AV32" s="4">
        <f>M32+N32+Y32</f>
        <v>0</v>
      </c>
      <c r="AW32" s="4">
        <f>O32+U32+V32+W32+X32</f>
        <v>0</v>
      </c>
      <c r="AX32" s="4">
        <f>AV32+AW32</f>
        <v>0</v>
      </c>
      <c r="AY32" s="4">
        <f>M32+N32</f>
        <v>0</v>
      </c>
      <c r="AZ32" s="4">
        <f>O32+V32+W32+X32</f>
        <v>0</v>
      </c>
      <c r="BA32" s="4">
        <f>Q32+Z32</f>
        <v>0</v>
      </c>
      <c r="BB32" s="3">
        <f>S32+AB32</f>
        <v>0</v>
      </c>
      <c r="BC32" s="2">
        <f>SUM(AY32:BB32)</f>
        <v>0</v>
      </c>
      <c r="BD32" s="2" t="str">
        <f>IF(AK32=BC32,"y","CHK")</f>
        <v>y</v>
      </c>
      <c r="BI32" s="4" t="s">
        <v>284</v>
      </c>
      <c r="BJ32" s="4" t="s">
        <v>283</v>
      </c>
      <c r="BK32" s="4">
        <v>1122</v>
      </c>
      <c r="BL32" s="4" t="str">
        <f>IF(BK32=D32,"Y","CHK")</f>
        <v>Y</v>
      </c>
    </row>
    <row r="33" spans="1:64" x14ac:dyDescent="0.2">
      <c r="A33" s="51">
        <v>32</v>
      </c>
      <c r="B33" s="59" t="s">
        <v>284</v>
      </c>
      <c r="C33" s="59" t="s">
        <v>283</v>
      </c>
      <c r="D33" s="58">
        <v>1135</v>
      </c>
      <c r="E33" s="56"/>
      <c r="F33" s="56"/>
      <c r="G33" s="56"/>
      <c r="H33" s="56"/>
      <c r="I33" s="56"/>
      <c r="J33" s="56"/>
      <c r="K33" s="51">
        <f>SUBTOTAL(3,D33:I33)</f>
        <v>1</v>
      </c>
      <c r="L33" s="53">
        <v>2</v>
      </c>
      <c r="M33" s="56"/>
      <c r="N33" s="56"/>
      <c r="O33" s="56"/>
      <c r="P33" s="51"/>
      <c r="Q33" s="51"/>
      <c r="R33" s="51"/>
      <c r="S33" s="51"/>
      <c r="T33" s="53">
        <v>3</v>
      </c>
      <c r="U33" s="55"/>
      <c r="V33" s="56"/>
      <c r="W33" s="56"/>
      <c r="X33" s="56"/>
      <c r="Y33" s="55"/>
      <c r="Z33" s="51"/>
      <c r="AA33" s="51"/>
      <c r="AB33" s="51"/>
      <c r="AC33" s="51"/>
      <c r="AD33" s="51"/>
      <c r="AE33" s="51"/>
      <c r="AF33" s="51"/>
      <c r="AG33" s="51"/>
      <c r="AH33" s="51"/>
      <c r="AI33" s="54"/>
      <c r="AJ33" s="53">
        <v>0</v>
      </c>
      <c r="AK33" s="52">
        <f>(M33+N33)+(O33+V33+W33+X33)+(Q33+S33+Z33+AB33)</f>
        <v>0</v>
      </c>
      <c r="AL33" s="51"/>
      <c r="AM33" s="51" t="s">
        <v>22</v>
      </c>
      <c r="AN33" s="51">
        <f>AK33</f>
        <v>0</v>
      </c>
      <c r="AO33" s="51"/>
      <c r="AP33" s="51"/>
      <c r="AQ33" s="51"/>
      <c r="AR33" s="51"/>
      <c r="AS33" s="51"/>
      <c r="AT33" s="51"/>
      <c r="AU33" s="4">
        <v>2</v>
      </c>
      <c r="AV33" s="4">
        <f>M33+N33+Y33</f>
        <v>0</v>
      </c>
      <c r="AW33" s="4">
        <f>O33+U33+V33+W33+X33</f>
        <v>0</v>
      </c>
      <c r="AX33" s="4">
        <f>AV33+AW33</f>
        <v>0</v>
      </c>
      <c r="AY33" s="4">
        <f>M33+N33</f>
        <v>0</v>
      </c>
      <c r="AZ33" s="4">
        <f>O33+V33+W33+X33</f>
        <v>0</v>
      </c>
      <c r="BA33" s="4">
        <f>Q33+Z33</f>
        <v>0</v>
      </c>
      <c r="BB33" s="3">
        <f>S33+AB33</f>
        <v>0</v>
      </c>
      <c r="BC33" s="2">
        <f>SUM(AY33:BB33)</f>
        <v>0</v>
      </c>
      <c r="BD33" s="2" t="str">
        <f>IF(AK33=BC33,"y","CHK")</f>
        <v>y</v>
      </c>
      <c r="BI33" s="4" t="s">
        <v>284</v>
      </c>
      <c r="BJ33" s="4" t="s">
        <v>283</v>
      </c>
      <c r="BK33" s="4">
        <v>1135</v>
      </c>
      <c r="BL33" s="4" t="str">
        <f>IF(BK33=D33,"Y","CHK")</f>
        <v>Y</v>
      </c>
    </row>
    <row r="34" spans="1:64" x14ac:dyDescent="0.2">
      <c r="A34" s="34">
        <v>33</v>
      </c>
      <c r="B34" s="39" t="s">
        <v>282</v>
      </c>
      <c r="C34" s="39" t="s">
        <v>281</v>
      </c>
      <c r="D34" s="38">
        <v>1128</v>
      </c>
      <c r="E34" s="38"/>
      <c r="F34" s="38"/>
      <c r="G34" s="38"/>
      <c r="H34" s="38"/>
      <c r="I34" s="38"/>
      <c r="J34" s="38">
        <v>1</v>
      </c>
      <c r="K34" s="34">
        <f>SUBTOTAL(3,D34:I34)</f>
        <v>1</v>
      </c>
      <c r="L34" s="46">
        <v>2</v>
      </c>
      <c r="M34" s="38">
        <v>1</v>
      </c>
      <c r="N34" s="38">
        <v>1</v>
      </c>
      <c r="O34" s="38">
        <v>1</v>
      </c>
      <c r="P34" s="34"/>
      <c r="Q34" s="34"/>
      <c r="R34" s="34"/>
      <c r="S34" s="34"/>
      <c r="T34" s="46">
        <v>3</v>
      </c>
      <c r="U34" s="48">
        <v>1</v>
      </c>
      <c r="V34" s="38">
        <v>1</v>
      </c>
      <c r="W34" s="38">
        <v>1</v>
      </c>
      <c r="X34" s="38">
        <v>1</v>
      </c>
      <c r="Y34" s="48">
        <v>1</v>
      </c>
      <c r="Z34" s="34"/>
      <c r="AA34" s="34"/>
      <c r="AB34" s="34"/>
      <c r="AC34" s="34"/>
      <c r="AD34" s="34"/>
      <c r="AE34" s="34"/>
      <c r="AF34" s="34"/>
      <c r="AG34" s="34"/>
      <c r="AH34" s="34"/>
      <c r="AI34" s="45"/>
      <c r="AJ34" s="46">
        <v>8</v>
      </c>
      <c r="AK34" s="47">
        <f>(M34+N34)+(O34+V34+W34+X34)+(Q34+S34+Z34+AB34)</f>
        <v>6</v>
      </c>
      <c r="AL34" s="34"/>
      <c r="AM34" s="34" t="s">
        <v>22</v>
      </c>
      <c r="AN34" s="34">
        <f>AK34</f>
        <v>6</v>
      </c>
      <c r="AO34" s="34" t="s">
        <v>220</v>
      </c>
      <c r="AP34" s="34"/>
      <c r="AQ34" s="34"/>
      <c r="AR34" s="34"/>
      <c r="AS34" s="34"/>
      <c r="AT34" s="34"/>
      <c r="AU34" s="4">
        <v>1</v>
      </c>
      <c r="AV34" s="4">
        <f>M34+N34+Y34</f>
        <v>3</v>
      </c>
      <c r="AW34" s="4">
        <f>O34+U34+V34+W34+X34</f>
        <v>5</v>
      </c>
      <c r="AX34" s="4">
        <f>AV34+AW34</f>
        <v>8</v>
      </c>
      <c r="AY34" s="4">
        <f>M34+N34</f>
        <v>2</v>
      </c>
      <c r="AZ34" s="4">
        <f>O34+V34+W34+X34</f>
        <v>4</v>
      </c>
      <c r="BA34" s="4">
        <f>Q34+Z34</f>
        <v>0</v>
      </c>
      <c r="BB34" s="3">
        <f>S34+AB34</f>
        <v>0</v>
      </c>
      <c r="BC34" s="2">
        <f>SUM(AY34:BB34)</f>
        <v>6</v>
      </c>
      <c r="BD34" s="2" t="str">
        <f>IF(AK34=BC34,"y","CHK")</f>
        <v>y</v>
      </c>
      <c r="BI34" s="4" t="s">
        <v>282</v>
      </c>
      <c r="BJ34" s="4" t="s">
        <v>281</v>
      </c>
      <c r="BK34" s="4">
        <v>1128</v>
      </c>
      <c r="BL34" s="4" t="str">
        <f>IF(BK34=D34,"Y","CHK")</f>
        <v>Y</v>
      </c>
    </row>
    <row r="35" spans="1:64" x14ac:dyDescent="0.2">
      <c r="A35" s="51">
        <v>34</v>
      </c>
      <c r="B35" s="57" t="s">
        <v>280</v>
      </c>
      <c r="C35" s="57" t="s">
        <v>279</v>
      </c>
      <c r="D35" s="56">
        <v>1028</v>
      </c>
      <c r="E35" s="56">
        <v>1006</v>
      </c>
      <c r="F35" s="56">
        <v>1037</v>
      </c>
      <c r="G35" s="56"/>
      <c r="H35" s="56"/>
      <c r="I35" s="56"/>
      <c r="J35" s="56">
        <v>1</v>
      </c>
      <c r="K35" s="51">
        <f>SUBTOTAL(3,D35:I35)</f>
        <v>3</v>
      </c>
      <c r="L35" s="53">
        <v>2</v>
      </c>
      <c r="M35" s="56">
        <v>1</v>
      </c>
      <c r="N35" s="56">
        <v>1</v>
      </c>
      <c r="O35" s="56">
        <v>1</v>
      </c>
      <c r="P35" s="51"/>
      <c r="Q35" s="51"/>
      <c r="R35" s="51"/>
      <c r="S35" s="51"/>
      <c r="T35" s="53">
        <v>3</v>
      </c>
      <c r="U35" s="55">
        <v>1</v>
      </c>
      <c r="V35" s="56">
        <v>1</v>
      </c>
      <c r="W35" s="56">
        <v>1</v>
      </c>
      <c r="X35" s="56">
        <v>1</v>
      </c>
      <c r="Y35" s="55">
        <v>1</v>
      </c>
      <c r="Z35" s="51"/>
      <c r="AA35" s="51"/>
      <c r="AB35" s="63">
        <v>1</v>
      </c>
      <c r="AC35" s="51"/>
      <c r="AD35" s="51"/>
      <c r="AE35" s="51"/>
      <c r="AF35" s="51"/>
      <c r="AG35" s="51"/>
      <c r="AH35" s="51"/>
      <c r="AI35" s="54"/>
      <c r="AJ35" s="53">
        <v>8</v>
      </c>
      <c r="AK35" s="52">
        <f>(M35+N35)+(O35+V35+W35+X35)+(Q35+S35+Z35+AB35)</f>
        <v>7</v>
      </c>
      <c r="AL35" s="51"/>
      <c r="AM35" s="51" t="s">
        <v>22</v>
      </c>
      <c r="AN35" s="51">
        <f>AK35</f>
        <v>7</v>
      </c>
      <c r="AO35" s="51" t="s">
        <v>220</v>
      </c>
      <c r="AP35" s="51"/>
      <c r="AQ35" s="51"/>
      <c r="AR35" s="51"/>
      <c r="AS35" s="51"/>
      <c r="AT35" s="51"/>
      <c r="AU35" s="4">
        <v>2</v>
      </c>
      <c r="AV35" s="4">
        <f>M35+N35+Y35</f>
        <v>3</v>
      </c>
      <c r="AW35" s="4">
        <f>O35+U35+V35+W35+X35</f>
        <v>5</v>
      </c>
      <c r="AX35" s="4">
        <f>AV35+AW35</f>
        <v>8</v>
      </c>
      <c r="AY35" s="4">
        <f>M35+N35</f>
        <v>2</v>
      </c>
      <c r="AZ35" s="4">
        <f>O35+V35+W35+X35</f>
        <v>4</v>
      </c>
      <c r="BA35" s="4">
        <f>Q35+Z35</f>
        <v>0</v>
      </c>
      <c r="BB35" s="3">
        <f>S35+AB35</f>
        <v>1</v>
      </c>
      <c r="BC35" s="2">
        <f>SUM(AY35:BB35)</f>
        <v>7</v>
      </c>
      <c r="BD35" s="2" t="str">
        <f>IF(AK35=BC35,"y","CHK")</f>
        <v>y</v>
      </c>
      <c r="BI35" s="4" t="s">
        <v>280</v>
      </c>
      <c r="BJ35" s="4" t="s">
        <v>279</v>
      </c>
      <c r="BK35" s="4">
        <v>1028</v>
      </c>
      <c r="BL35" s="4" t="str">
        <f>IF(BK35=D35,"Y","CHK")</f>
        <v>Y</v>
      </c>
    </row>
    <row r="36" spans="1:64" x14ac:dyDescent="0.2">
      <c r="A36" s="34">
        <v>35</v>
      </c>
      <c r="B36" s="50" t="s">
        <v>280</v>
      </c>
      <c r="C36" s="50" t="s">
        <v>279</v>
      </c>
      <c r="D36" s="49">
        <v>1006</v>
      </c>
      <c r="E36" s="38"/>
      <c r="F36" s="38"/>
      <c r="G36" s="38"/>
      <c r="H36" s="38"/>
      <c r="I36" s="38"/>
      <c r="J36" s="38"/>
      <c r="K36" s="34">
        <f>SUBTOTAL(3,D36:I36)</f>
        <v>1</v>
      </c>
      <c r="L36" s="46">
        <v>2</v>
      </c>
      <c r="M36" s="38"/>
      <c r="N36" s="38"/>
      <c r="O36" s="38"/>
      <c r="P36" s="34"/>
      <c r="Q36" s="34"/>
      <c r="R36" s="34"/>
      <c r="S36" s="34"/>
      <c r="T36" s="46">
        <v>3</v>
      </c>
      <c r="U36" s="48"/>
      <c r="V36" s="38"/>
      <c r="W36" s="38"/>
      <c r="X36" s="38"/>
      <c r="Y36" s="48"/>
      <c r="Z36" s="34"/>
      <c r="AA36" s="34"/>
      <c r="AB36" s="34"/>
      <c r="AC36" s="34"/>
      <c r="AD36" s="34"/>
      <c r="AE36" s="34"/>
      <c r="AF36" s="34"/>
      <c r="AG36" s="34"/>
      <c r="AH36" s="34"/>
      <c r="AI36" s="45"/>
      <c r="AJ36" s="46">
        <v>0</v>
      </c>
      <c r="AK36" s="47">
        <f>(M36+N36)+(O36+V36+W36+X36)+(Q36+S36+Z36+AB36)</f>
        <v>0</v>
      </c>
      <c r="AL36" s="34"/>
      <c r="AM36" s="34" t="s">
        <v>22</v>
      </c>
      <c r="AN36" s="34">
        <f>AK36</f>
        <v>0</v>
      </c>
      <c r="AO36" s="34"/>
      <c r="AP36" s="34"/>
      <c r="AQ36" s="34"/>
      <c r="AR36" s="34"/>
      <c r="AS36" s="34"/>
      <c r="AT36" s="34"/>
      <c r="AU36" s="4">
        <v>1</v>
      </c>
      <c r="AV36" s="4">
        <f>M36+N36+Y36</f>
        <v>0</v>
      </c>
      <c r="AW36" s="4">
        <f>O36+U36+V36+W36+X36</f>
        <v>0</v>
      </c>
      <c r="AX36" s="4">
        <f>AV36+AW36</f>
        <v>0</v>
      </c>
      <c r="AY36" s="4">
        <f>M36+N36</f>
        <v>0</v>
      </c>
      <c r="AZ36" s="4">
        <f>O36+V36+W36+X36</f>
        <v>0</v>
      </c>
      <c r="BA36" s="4">
        <f>Q36+Z36</f>
        <v>0</v>
      </c>
      <c r="BB36" s="3">
        <f>S36+AB36</f>
        <v>0</v>
      </c>
      <c r="BC36" s="2">
        <f>SUM(AY36:BB36)</f>
        <v>0</v>
      </c>
      <c r="BD36" s="2" t="str">
        <f>IF(AK36=BC36,"y","CHK")</f>
        <v>y</v>
      </c>
      <c r="BI36" s="4" t="s">
        <v>280</v>
      </c>
      <c r="BJ36" s="4" t="s">
        <v>279</v>
      </c>
      <c r="BK36" s="4">
        <v>1006</v>
      </c>
      <c r="BL36" s="4" t="str">
        <f>IF(BK36=D36,"Y","CHK")</f>
        <v>Y</v>
      </c>
    </row>
    <row r="37" spans="1:64" x14ac:dyDescent="0.2">
      <c r="A37" s="51">
        <v>36</v>
      </c>
      <c r="B37" s="59" t="s">
        <v>280</v>
      </c>
      <c r="C37" s="59" t="s">
        <v>279</v>
      </c>
      <c r="D37" s="58">
        <v>1037</v>
      </c>
      <c r="E37" s="56"/>
      <c r="F37" s="56"/>
      <c r="G37" s="56"/>
      <c r="H37" s="56"/>
      <c r="I37" s="56"/>
      <c r="J37" s="56"/>
      <c r="K37" s="51">
        <f>SUBTOTAL(3,D37:I37)</f>
        <v>1</v>
      </c>
      <c r="L37" s="53">
        <v>2</v>
      </c>
      <c r="M37" s="56"/>
      <c r="N37" s="56"/>
      <c r="O37" s="56"/>
      <c r="P37" s="51"/>
      <c r="Q37" s="51"/>
      <c r="R37" s="51"/>
      <c r="S37" s="51"/>
      <c r="T37" s="53">
        <v>3</v>
      </c>
      <c r="U37" s="55"/>
      <c r="V37" s="56"/>
      <c r="W37" s="56"/>
      <c r="X37" s="56"/>
      <c r="Y37" s="55"/>
      <c r="Z37" s="51"/>
      <c r="AA37" s="51"/>
      <c r="AB37" s="51"/>
      <c r="AC37" s="51"/>
      <c r="AD37" s="51"/>
      <c r="AE37" s="51"/>
      <c r="AF37" s="51"/>
      <c r="AG37" s="51"/>
      <c r="AH37" s="51"/>
      <c r="AI37" s="54"/>
      <c r="AJ37" s="53">
        <v>0</v>
      </c>
      <c r="AK37" s="52">
        <f>(M37+N37)+(O37+V37+W37+X37)+(Q37+S37+Z37+AB37)</f>
        <v>0</v>
      </c>
      <c r="AL37" s="51"/>
      <c r="AM37" s="51" t="s">
        <v>22</v>
      </c>
      <c r="AN37" s="51">
        <f>AK37</f>
        <v>0</v>
      </c>
      <c r="AO37" s="51"/>
      <c r="AP37" s="51"/>
      <c r="AQ37" s="51"/>
      <c r="AR37" s="51"/>
      <c r="AS37" s="51"/>
      <c r="AT37" s="51"/>
      <c r="AU37" s="4">
        <v>2</v>
      </c>
      <c r="AV37" s="4">
        <f>M37+N37+Y37</f>
        <v>0</v>
      </c>
      <c r="AW37" s="4">
        <f>O37+U37+V37+W37+X37</f>
        <v>0</v>
      </c>
      <c r="AX37" s="4">
        <f>AV37+AW37</f>
        <v>0</v>
      </c>
      <c r="AY37" s="4">
        <f>M37+N37</f>
        <v>0</v>
      </c>
      <c r="AZ37" s="4">
        <f>O37+V37+W37+X37</f>
        <v>0</v>
      </c>
      <c r="BA37" s="4">
        <f>Q37+Z37</f>
        <v>0</v>
      </c>
      <c r="BB37" s="3">
        <f>S37+AB37</f>
        <v>0</v>
      </c>
      <c r="BC37" s="2">
        <f>SUM(AY37:BB37)</f>
        <v>0</v>
      </c>
      <c r="BD37" s="2" t="str">
        <f>IF(AK37=BC37,"y","CHK")</f>
        <v>y</v>
      </c>
      <c r="BI37" s="4" t="s">
        <v>280</v>
      </c>
      <c r="BJ37" s="4" t="s">
        <v>279</v>
      </c>
      <c r="BK37" s="4">
        <v>1037</v>
      </c>
      <c r="BL37" s="4" t="str">
        <f>IF(BK37=D37,"Y","CHK")</f>
        <v>Y</v>
      </c>
    </row>
    <row r="38" spans="1:64" x14ac:dyDescent="0.2">
      <c r="A38" s="34">
        <v>37</v>
      </c>
      <c r="B38" s="39" t="s">
        <v>278</v>
      </c>
      <c r="C38" s="39" t="s">
        <v>277</v>
      </c>
      <c r="D38" s="38">
        <v>1006</v>
      </c>
      <c r="E38" s="38"/>
      <c r="F38" s="38"/>
      <c r="G38" s="38"/>
      <c r="H38" s="38"/>
      <c r="I38" s="38"/>
      <c r="J38" s="38">
        <v>1</v>
      </c>
      <c r="K38" s="34">
        <f>SUBTOTAL(3,D38:I38)</f>
        <v>1</v>
      </c>
      <c r="L38" s="46">
        <v>2</v>
      </c>
      <c r="M38" s="38">
        <v>1</v>
      </c>
      <c r="N38" s="38">
        <v>1</v>
      </c>
      <c r="O38" s="38">
        <v>1</v>
      </c>
      <c r="P38" s="34"/>
      <c r="Q38" s="34"/>
      <c r="R38" s="34"/>
      <c r="S38" s="34"/>
      <c r="T38" s="46">
        <v>3</v>
      </c>
      <c r="U38" s="48">
        <v>1</v>
      </c>
      <c r="V38" s="38">
        <v>1</v>
      </c>
      <c r="W38" s="38">
        <v>1</v>
      </c>
      <c r="X38" s="38">
        <v>1</v>
      </c>
      <c r="Y38" s="48">
        <v>1</v>
      </c>
      <c r="Z38" s="34"/>
      <c r="AA38" s="34"/>
      <c r="AB38" s="34"/>
      <c r="AC38" s="34"/>
      <c r="AD38" s="34"/>
      <c r="AE38" s="34"/>
      <c r="AF38" s="34"/>
      <c r="AG38" s="34"/>
      <c r="AH38" s="34"/>
      <c r="AI38" s="45"/>
      <c r="AJ38" s="46">
        <v>8</v>
      </c>
      <c r="AK38" s="47">
        <f>(M38+N38)+(O38+V38+W38+X38)+(Q38+S38+Z38+AB38)</f>
        <v>6</v>
      </c>
      <c r="AL38" s="34"/>
      <c r="AM38" s="34" t="s">
        <v>22</v>
      </c>
      <c r="AN38" s="34">
        <f>AK38</f>
        <v>6</v>
      </c>
      <c r="AO38" s="34" t="s">
        <v>220</v>
      </c>
      <c r="AP38" s="34"/>
      <c r="AQ38" s="34"/>
      <c r="AR38" s="34"/>
      <c r="AS38" s="34"/>
      <c r="AT38" s="34"/>
      <c r="AU38" s="4">
        <v>1</v>
      </c>
      <c r="AV38" s="4">
        <f>M38+N38+Y38</f>
        <v>3</v>
      </c>
      <c r="AW38" s="4">
        <f>O38+U38+V38+W38+X38</f>
        <v>5</v>
      </c>
      <c r="AX38" s="4">
        <f>AV38+AW38</f>
        <v>8</v>
      </c>
      <c r="AY38" s="4">
        <f>M38+N38</f>
        <v>2</v>
      </c>
      <c r="AZ38" s="4">
        <f>O38+V38+W38+X38</f>
        <v>4</v>
      </c>
      <c r="BA38" s="4">
        <f>Q38+Z38</f>
        <v>0</v>
      </c>
      <c r="BB38" s="3">
        <f>S38+AB38</f>
        <v>0</v>
      </c>
      <c r="BC38" s="2">
        <f>SUM(AY38:BB38)</f>
        <v>6</v>
      </c>
      <c r="BD38" s="2" t="str">
        <f>IF(AK38=BC38,"y","CHK")</f>
        <v>y</v>
      </c>
      <c r="BI38" s="4" t="s">
        <v>278</v>
      </c>
      <c r="BJ38" s="4" t="s">
        <v>277</v>
      </c>
      <c r="BK38" s="4">
        <v>1006</v>
      </c>
      <c r="BL38" s="4" t="str">
        <f>IF(BK38=D38,"Y","CHK")</f>
        <v>Y</v>
      </c>
    </row>
    <row r="39" spans="1:64" x14ac:dyDescent="0.2">
      <c r="A39" s="51">
        <v>38</v>
      </c>
      <c r="B39" s="57" t="s">
        <v>276</v>
      </c>
      <c r="C39" s="57" t="s">
        <v>275</v>
      </c>
      <c r="D39" s="56">
        <v>1129</v>
      </c>
      <c r="E39" s="56"/>
      <c r="F39" s="56"/>
      <c r="G39" s="56"/>
      <c r="H39" s="56"/>
      <c r="I39" s="56"/>
      <c r="J39" s="56">
        <v>1</v>
      </c>
      <c r="K39" s="51">
        <f>SUBTOTAL(3,D39:I39)</f>
        <v>1</v>
      </c>
      <c r="L39" s="53">
        <v>2</v>
      </c>
      <c r="M39" s="56">
        <v>1</v>
      </c>
      <c r="N39" s="56">
        <v>1</v>
      </c>
      <c r="O39" s="56">
        <v>1</v>
      </c>
      <c r="P39" s="51"/>
      <c r="Q39" s="51"/>
      <c r="R39" s="51"/>
      <c r="S39" s="51"/>
      <c r="T39" s="53">
        <v>3</v>
      </c>
      <c r="U39" s="55">
        <v>1</v>
      </c>
      <c r="V39" s="56">
        <v>1</v>
      </c>
      <c r="W39" s="56">
        <v>1</v>
      </c>
      <c r="X39" s="56">
        <v>1</v>
      </c>
      <c r="Y39" s="55">
        <v>1</v>
      </c>
      <c r="Z39" s="51"/>
      <c r="AA39" s="51"/>
      <c r="AB39" s="51"/>
      <c r="AC39" s="51"/>
      <c r="AD39" s="51"/>
      <c r="AE39" s="51"/>
      <c r="AF39" s="51"/>
      <c r="AG39" s="51"/>
      <c r="AH39" s="51"/>
      <c r="AI39" s="54"/>
      <c r="AJ39" s="53">
        <v>8</v>
      </c>
      <c r="AK39" s="52">
        <f>(M39+N39)+(O39+V39+W39+X39)+(Q39+S39+Z39+AB39)</f>
        <v>6</v>
      </c>
      <c r="AL39" s="51"/>
      <c r="AM39" s="51" t="s">
        <v>22</v>
      </c>
      <c r="AN39" s="51">
        <f>AK39</f>
        <v>6</v>
      </c>
      <c r="AO39" s="51" t="s">
        <v>220</v>
      </c>
      <c r="AP39" s="51"/>
      <c r="AQ39" s="51"/>
      <c r="AR39" s="51"/>
      <c r="AS39" s="51"/>
      <c r="AT39" s="51"/>
      <c r="AU39" s="4">
        <v>2</v>
      </c>
      <c r="AV39" s="4">
        <f>M39+N39+Y39</f>
        <v>3</v>
      </c>
      <c r="AW39" s="4">
        <f>O39+U39+V39+W39+X39</f>
        <v>5</v>
      </c>
      <c r="AX39" s="4">
        <f>AV39+AW39</f>
        <v>8</v>
      </c>
      <c r="AY39" s="4">
        <f>M39+N39</f>
        <v>2</v>
      </c>
      <c r="AZ39" s="4">
        <f>O39+V39+W39+X39</f>
        <v>4</v>
      </c>
      <c r="BA39" s="4">
        <f>Q39+Z39</f>
        <v>0</v>
      </c>
      <c r="BB39" s="3">
        <f>S39+AB39</f>
        <v>0</v>
      </c>
      <c r="BC39" s="2">
        <f>SUM(AY39:BB39)</f>
        <v>6</v>
      </c>
      <c r="BD39" s="2" t="str">
        <f>IF(AK39=BC39,"y","CHK")</f>
        <v>y</v>
      </c>
      <c r="BI39" s="4" t="s">
        <v>276</v>
      </c>
      <c r="BJ39" s="4" t="s">
        <v>275</v>
      </c>
      <c r="BK39" s="4">
        <v>1129</v>
      </c>
      <c r="BL39" s="4" t="str">
        <f>IF(BK39=D39,"Y","CHK")</f>
        <v>Y</v>
      </c>
    </row>
    <row r="40" spans="1:64" x14ac:dyDescent="0.2">
      <c r="A40" s="34">
        <v>39</v>
      </c>
      <c r="B40" s="39" t="s">
        <v>274</v>
      </c>
      <c r="C40" s="39" t="s">
        <v>273</v>
      </c>
      <c r="D40" s="38">
        <v>1128</v>
      </c>
      <c r="E40" s="38"/>
      <c r="F40" s="38"/>
      <c r="G40" s="38"/>
      <c r="H40" s="38"/>
      <c r="I40" s="38"/>
      <c r="J40" s="38">
        <v>1</v>
      </c>
      <c r="K40" s="34">
        <f>SUBTOTAL(3,D40:I40)</f>
        <v>1</v>
      </c>
      <c r="L40" s="46">
        <v>2</v>
      </c>
      <c r="M40" s="38">
        <v>1</v>
      </c>
      <c r="N40" s="38">
        <v>1</v>
      </c>
      <c r="O40" s="38">
        <v>1</v>
      </c>
      <c r="P40" s="34"/>
      <c r="Q40" s="34"/>
      <c r="R40" s="34"/>
      <c r="S40" s="34"/>
      <c r="T40" s="46">
        <v>3</v>
      </c>
      <c r="U40" s="48">
        <v>1</v>
      </c>
      <c r="V40" s="38">
        <v>1</v>
      </c>
      <c r="W40" s="38">
        <v>1</v>
      </c>
      <c r="X40" s="38">
        <v>1</v>
      </c>
      <c r="Y40" s="48">
        <v>1</v>
      </c>
      <c r="Z40" s="34"/>
      <c r="AA40" s="34"/>
      <c r="AB40" s="34"/>
      <c r="AC40" s="34"/>
      <c r="AD40" s="34"/>
      <c r="AE40" s="34"/>
      <c r="AF40" s="34"/>
      <c r="AG40" s="34"/>
      <c r="AH40" s="34"/>
      <c r="AI40" s="45"/>
      <c r="AJ40" s="46">
        <v>8</v>
      </c>
      <c r="AK40" s="47">
        <f>(M40+N40)+(O40+V40+W40+X40)+(Q40+S40+Z40+AB40)</f>
        <v>6</v>
      </c>
      <c r="AL40" s="34"/>
      <c r="AM40" s="34" t="s">
        <v>22</v>
      </c>
      <c r="AN40" s="34">
        <f>AK40</f>
        <v>6</v>
      </c>
      <c r="AO40" s="34" t="s">
        <v>220</v>
      </c>
      <c r="AP40" s="34"/>
      <c r="AQ40" s="34"/>
      <c r="AR40" s="34"/>
      <c r="AS40" s="34"/>
      <c r="AT40" s="34"/>
      <c r="AU40" s="4">
        <v>1</v>
      </c>
      <c r="AV40" s="4">
        <f>M40+N40+Y40</f>
        <v>3</v>
      </c>
      <c r="AW40" s="4">
        <f>O40+U40+V40+W40+X40</f>
        <v>5</v>
      </c>
      <c r="AX40" s="4">
        <f>AV40+AW40</f>
        <v>8</v>
      </c>
      <c r="AY40" s="4">
        <f>M40+N40</f>
        <v>2</v>
      </c>
      <c r="AZ40" s="4">
        <f>O40+V40+W40+X40</f>
        <v>4</v>
      </c>
      <c r="BA40" s="4">
        <f>Q40+Z40</f>
        <v>0</v>
      </c>
      <c r="BB40" s="3">
        <f>S40+AB40</f>
        <v>0</v>
      </c>
      <c r="BC40" s="2">
        <f>SUM(AY40:BB40)</f>
        <v>6</v>
      </c>
      <c r="BD40" s="2" t="str">
        <f>IF(AK40=BC40,"y","CHK")</f>
        <v>y</v>
      </c>
      <c r="BI40" s="4" t="s">
        <v>274</v>
      </c>
      <c r="BJ40" s="4" t="s">
        <v>273</v>
      </c>
      <c r="BK40" s="4">
        <v>1128</v>
      </c>
      <c r="BL40" s="4" t="str">
        <f>IF(BK40=D40,"Y","CHK")</f>
        <v>Y</v>
      </c>
    </row>
    <row r="41" spans="1:64" x14ac:dyDescent="0.2">
      <c r="A41" s="51">
        <v>40</v>
      </c>
      <c r="B41" s="57" t="s">
        <v>272</v>
      </c>
      <c r="C41" s="57" t="s">
        <v>271</v>
      </c>
      <c r="D41" s="56">
        <v>1039</v>
      </c>
      <c r="E41" s="56">
        <v>1051</v>
      </c>
      <c r="F41" s="56">
        <v>1104</v>
      </c>
      <c r="G41" s="56">
        <v>1109</v>
      </c>
      <c r="H41" s="56"/>
      <c r="I41" s="56"/>
      <c r="J41" s="56">
        <v>1</v>
      </c>
      <c r="K41" s="51">
        <f>SUBTOTAL(3,D41:I41)</f>
        <v>4</v>
      </c>
      <c r="L41" s="53">
        <v>2</v>
      </c>
      <c r="M41" s="56">
        <v>1</v>
      </c>
      <c r="N41" s="56">
        <v>1</v>
      </c>
      <c r="O41" s="56">
        <v>1</v>
      </c>
      <c r="P41" s="51"/>
      <c r="Q41" s="51"/>
      <c r="R41" s="51"/>
      <c r="S41" s="53"/>
      <c r="T41" s="53">
        <v>3</v>
      </c>
      <c r="U41" s="55">
        <v>1</v>
      </c>
      <c r="V41" s="56">
        <v>1</v>
      </c>
      <c r="W41" s="56">
        <v>1</v>
      </c>
      <c r="X41" s="56">
        <v>1</v>
      </c>
      <c r="Y41" s="55">
        <v>1</v>
      </c>
      <c r="Z41" s="51"/>
      <c r="AA41" s="51"/>
      <c r="AB41" s="60">
        <v>2</v>
      </c>
      <c r="AC41" s="51"/>
      <c r="AD41" s="51"/>
      <c r="AE41" s="51"/>
      <c r="AF41" s="51"/>
      <c r="AG41" s="51"/>
      <c r="AH41" s="51"/>
      <c r="AI41" s="54"/>
      <c r="AJ41" s="53">
        <v>8</v>
      </c>
      <c r="AK41" s="52">
        <f>(M41+N41)+(O41+V41+W41+X41)+(Q41+S41+Z41+AB41)</f>
        <v>8</v>
      </c>
      <c r="AL41" s="51"/>
      <c r="AM41" s="51" t="s">
        <v>22</v>
      </c>
      <c r="AN41" s="51">
        <f>AK41</f>
        <v>8</v>
      </c>
      <c r="AO41" s="51" t="s">
        <v>220</v>
      </c>
      <c r="AP41" s="51"/>
      <c r="AQ41" s="51"/>
      <c r="AR41" s="51"/>
      <c r="AS41" s="51"/>
      <c r="AT41" s="51"/>
      <c r="AU41" s="4">
        <v>2</v>
      </c>
      <c r="AV41" s="4">
        <f>M41+N41+Y41</f>
        <v>3</v>
      </c>
      <c r="AW41" s="4">
        <f>O41+U41+V41+W41+X41</f>
        <v>5</v>
      </c>
      <c r="AX41" s="4">
        <f>AV41+AW41</f>
        <v>8</v>
      </c>
      <c r="AY41" s="4">
        <f>M41+N41</f>
        <v>2</v>
      </c>
      <c r="AZ41" s="4">
        <f>O41+V41+W41+X41</f>
        <v>4</v>
      </c>
      <c r="BA41" s="4">
        <f>Q41+Z41</f>
        <v>0</v>
      </c>
      <c r="BB41" s="3">
        <f>S41+AB41</f>
        <v>2</v>
      </c>
      <c r="BC41" s="2">
        <f>SUM(AY41:BB41)</f>
        <v>8</v>
      </c>
      <c r="BD41" s="2" t="str">
        <f>IF(AK41=BC41,"y","CHK")</f>
        <v>y</v>
      </c>
      <c r="BI41" s="4" t="s">
        <v>272</v>
      </c>
      <c r="BJ41" s="4" t="s">
        <v>271</v>
      </c>
      <c r="BK41" s="4">
        <v>1039</v>
      </c>
      <c r="BL41" s="4" t="str">
        <f>IF(BK41=D41,"Y","CHK")</f>
        <v>Y</v>
      </c>
    </row>
    <row r="42" spans="1:64" x14ac:dyDescent="0.2">
      <c r="A42" s="34">
        <v>41</v>
      </c>
      <c r="B42" s="50" t="s">
        <v>272</v>
      </c>
      <c r="C42" s="50" t="s">
        <v>271</v>
      </c>
      <c r="D42" s="49">
        <v>1051</v>
      </c>
      <c r="E42" s="38"/>
      <c r="F42" s="38"/>
      <c r="G42" s="38"/>
      <c r="H42" s="38"/>
      <c r="I42" s="38"/>
      <c r="J42" s="38"/>
      <c r="K42" s="34">
        <f>SUBTOTAL(3,D42:I42)</f>
        <v>1</v>
      </c>
      <c r="L42" s="46">
        <v>2</v>
      </c>
      <c r="M42" s="38"/>
      <c r="N42" s="38"/>
      <c r="O42" s="38"/>
      <c r="P42" s="34"/>
      <c r="Q42" s="34"/>
      <c r="R42" s="34"/>
      <c r="S42" s="34"/>
      <c r="T42" s="46">
        <v>3</v>
      </c>
      <c r="U42" s="48"/>
      <c r="V42" s="38"/>
      <c r="W42" s="38"/>
      <c r="X42" s="38"/>
      <c r="Y42" s="48"/>
      <c r="Z42" s="34"/>
      <c r="AA42" s="34"/>
      <c r="AB42" s="34"/>
      <c r="AC42" s="34"/>
      <c r="AD42" s="34"/>
      <c r="AE42" s="34"/>
      <c r="AF42" s="34"/>
      <c r="AG42" s="34"/>
      <c r="AH42" s="34"/>
      <c r="AI42" s="45"/>
      <c r="AJ42" s="46">
        <v>0</v>
      </c>
      <c r="AK42" s="47">
        <f>(M42+N42)+(O42+V42+W42+X42)+(Q42+S42+Z42+AB42)</f>
        <v>0</v>
      </c>
      <c r="AL42" s="34"/>
      <c r="AM42" s="34" t="s">
        <v>22</v>
      </c>
      <c r="AN42" s="34">
        <f>AK42</f>
        <v>0</v>
      </c>
      <c r="AO42" s="34"/>
      <c r="AP42" s="34"/>
      <c r="AQ42" s="34"/>
      <c r="AR42" s="34"/>
      <c r="AS42" s="34"/>
      <c r="AT42" s="34"/>
      <c r="AU42" s="4">
        <v>1</v>
      </c>
      <c r="AV42" s="4">
        <f>M42+N42+Y42</f>
        <v>0</v>
      </c>
      <c r="AW42" s="4">
        <f>O42+U42+V42+W42+X42</f>
        <v>0</v>
      </c>
      <c r="AX42" s="4">
        <f>AV42+AW42</f>
        <v>0</v>
      </c>
      <c r="AY42" s="4">
        <f>M42+N42</f>
        <v>0</v>
      </c>
      <c r="AZ42" s="4">
        <f>O42+V42+W42+X42</f>
        <v>0</v>
      </c>
      <c r="BA42" s="4">
        <f>Q42+Z42</f>
        <v>0</v>
      </c>
      <c r="BB42" s="3">
        <f>S42+AB42</f>
        <v>0</v>
      </c>
      <c r="BC42" s="2">
        <f>SUM(AY42:BB42)</f>
        <v>0</v>
      </c>
      <c r="BD42" s="2" t="str">
        <f>IF(AK42=BC42,"y","CHK")</f>
        <v>y</v>
      </c>
      <c r="BI42" s="4" t="s">
        <v>272</v>
      </c>
      <c r="BJ42" s="4" t="s">
        <v>271</v>
      </c>
      <c r="BK42" s="4">
        <v>1051</v>
      </c>
      <c r="BL42" s="4" t="str">
        <f>IF(BK42=D42,"Y","CHK")</f>
        <v>Y</v>
      </c>
    </row>
    <row r="43" spans="1:64" x14ac:dyDescent="0.2">
      <c r="A43" s="51">
        <v>42</v>
      </c>
      <c r="B43" s="59" t="s">
        <v>272</v>
      </c>
      <c r="C43" s="59" t="s">
        <v>271</v>
      </c>
      <c r="D43" s="58">
        <v>1104</v>
      </c>
      <c r="E43" s="56"/>
      <c r="F43" s="56"/>
      <c r="G43" s="56"/>
      <c r="H43" s="56"/>
      <c r="I43" s="56"/>
      <c r="J43" s="56"/>
      <c r="K43" s="51">
        <f>SUBTOTAL(3,D43:I43)</f>
        <v>1</v>
      </c>
      <c r="L43" s="53">
        <v>2</v>
      </c>
      <c r="M43" s="56"/>
      <c r="N43" s="56"/>
      <c r="O43" s="56"/>
      <c r="P43" s="51"/>
      <c r="Q43" s="51"/>
      <c r="R43" s="51"/>
      <c r="S43" s="51"/>
      <c r="T43" s="53">
        <v>3</v>
      </c>
      <c r="U43" s="55"/>
      <c r="V43" s="56"/>
      <c r="W43" s="56"/>
      <c r="X43" s="56"/>
      <c r="Y43" s="55"/>
      <c r="Z43" s="51"/>
      <c r="AA43" s="51"/>
      <c r="AB43" s="51"/>
      <c r="AC43" s="51"/>
      <c r="AD43" s="51"/>
      <c r="AE43" s="51"/>
      <c r="AF43" s="51"/>
      <c r="AG43" s="51"/>
      <c r="AH43" s="51"/>
      <c r="AI43" s="54"/>
      <c r="AJ43" s="53">
        <v>0</v>
      </c>
      <c r="AK43" s="52">
        <f>(M43+N43)+(O43+V43+W43+X43)+(Q43+S43+Z43+AB43)</f>
        <v>0</v>
      </c>
      <c r="AL43" s="51"/>
      <c r="AM43" s="51" t="s">
        <v>22</v>
      </c>
      <c r="AN43" s="51">
        <f>AK43</f>
        <v>0</v>
      </c>
      <c r="AO43" s="51"/>
      <c r="AP43" s="51"/>
      <c r="AQ43" s="51"/>
      <c r="AR43" s="51"/>
      <c r="AS43" s="51"/>
      <c r="AT43" s="51"/>
      <c r="AU43" s="4">
        <v>2</v>
      </c>
      <c r="AV43" s="4">
        <f>M43+N43+Y43</f>
        <v>0</v>
      </c>
      <c r="AW43" s="4">
        <f>O43+U43+V43+W43+X43</f>
        <v>0</v>
      </c>
      <c r="AX43" s="4">
        <f>AV43+AW43</f>
        <v>0</v>
      </c>
      <c r="AY43" s="4">
        <f>M43+N43</f>
        <v>0</v>
      </c>
      <c r="AZ43" s="4">
        <f>O43+V43+W43+X43</f>
        <v>0</v>
      </c>
      <c r="BA43" s="4">
        <f>Q43+Z43</f>
        <v>0</v>
      </c>
      <c r="BB43" s="3">
        <f>S43+AB43</f>
        <v>0</v>
      </c>
      <c r="BC43" s="2">
        <f>SUM(AY43:BB43)</f>
        <v>0</v>
      </c>
      <c r="BD43" s="2" t="str">
        <f>IF(AK43=BC43,"y","CHK")</f>
        <v>y</v>
      </c>
      <c r="BI43" s="4" t="s">
        <v>272</v>
      </c>
      <c r="BJ43" s="4" t="s">
        <v>271</v>
      </c>
      <c r="BK43" s="4">
        <v>1104</v>
      </c>
      <c r="BL43" s="4" t="str">
        <f>IF(BK43=D43,"Y","CHK")</f>
        <v>Y</v>
      </c>
    </row>
    <row r="44" spans="1:64" x14ac:dyDescent="0.2">
      <c r="A44" s="34">
        <v>43</v>
      </c>
      <c r="B44" s="50" t="s">
        <v>272</v>
      </c>
      <c r="C44" s="50" t="s">
        <v>271</v>
      </c>
      <c r="D44" s="49">
        <v>1109</v>
      </c>
      <c r="E44" s="38"/>
      <c r="F44" s="38"/>
      <c r="G44" s="38"/>
      <c r="H44" s="38"/>
      <c r="I44" s="38"/>
      <c r="J44" s="38"/>
      <c r="K44" s="34">
        <f>SUBTOTAL(3,D44:I44)</f>
        <v>1</v>
      </c>
      <c r="L44" s="46">
        <v>2</v>
      </c>
      <c r="M44" s="38"/>
      <c r="N44" s="38"/>
      <c r="O44" s="38"/>
      <c r="P44" s="34"/>
      <c r="Q44" s="34"/>
      <c r="R44" s="34"/>
      <c r="S44" s="34"/>
      <c r="T44" s="46">
        <v>3</v>
      </c>
      <c r="U44" s="48"/>
      <c r="V44" s="38"/>
      <c r="W44" s="38"/>
      <c r="X44" s="38"/>
      <c r="Y44" s="48"/>
      <c r="Z44" s="34"/>
      <c r="AA44" s="34"/>
      <c r="AB44" s="34"/>
      <c r="AC44" s="34"/>
      <c r="AD44" s="34"/>
      <c r="AE44" s="34"/>
      <c r="AF44" s="34"/>
      <c r="AG44" s="34"/>
      <c r="AH44" s="34"/>
      <c r="AI44" s="45"/>
      <c r="AJ44" s="46">
        <v>0</v>
      </c>
      <c r="AK44" s="47">
        <f>(M44+N44)+(O44+V44+W44+X44)+(Q44+S44+Z44+AB44)</f>
        <v>0</v>
      </c>
      <c r="AL44" s="34"/>
      <c r="AM44" s="34" t="s">
        <v>22</v>
      </c>
      <c r="AN44" s="34">
        <f>AK44</f>
        <v>0</v>
      </c>
      <c r="AO44" s="34"/>
      <c r="AP44" s="34"/>
      <c r="AQ44" s="34"/>
      <c r="AR44" s="34"/>
      <c r="AS44" s="34"/>
      <c r="AT44" s="34"/>
      <c r="AU44" s="4">
        <v>1</v>
      </c>
      <c r="AV44" s="4">
        <f>M44+N44+Y44</f>
        <v>0</v>
      </c>
      <c r="AW44" s="4">
        <f>O44+U44+V44+W44+X44</f>
        <v>0</v>
      </c>
      <c r="AX44" s="4">
        <f>AV44+AW44</f>
        <v>0</v>
      </c>
      <c r="AY44" s="4">
        <f>M44+N44</f>
        <v>0</v>
      </c>
      <c r="AZ44" s="4">
        <f>O44+V44+W44+X44</f>
        <v>0</v>
      </c>
      <c r="BA44" s="4">
        <f>Q44+Z44</f>
        <v>0</v>
      </c>
      <c r="BB44" s="3">
        <f>S44+AB44</f>
        <v>0</v>
      </c>
      <c r="BC44" s="2">
        <f>SUM(AY44:BB44)</f>
        <v>0</v>
      </c>
      <c r="BD44" s="2" t="str">
        <f>IF(AK44=BC44,"y","CHK")</f>
        <v>y</v>
      </c>
      <c r="BI44" s="4" t="s">
        <v>272</v>
      </c>
      <c r="BJ44" s="4" t="s">
        <v>271</v>
      </c>
      <c r="BK44" s="4">
        <v>1109</v>
      </c>
      <c r="BL44" s="4" t="str">
        <f>IF(BK44=D44,"Y","CHK")</f>
        <v>Y</v>
      </c>
    </row>
    <row r="45" spans="1:64" x14ac:dyDescent="0.2">
      <c r="A45" s="51">
        <v>44</v>
      </c>
      <c r="B45" s="57" t="s">
        <v>270</v>
      </c>
      <c r="C45" s="57" t="s">
        <v>269</v>
      </c>
      <c r="D45" s="56">
        <v>1051</v>
      </c>
      <c r="E45" s="56">
        <v>1059</v>
      </c>
      <c r="F45" s="56"/>
      <c r="G45" s="56"/>
      <c r="H45" s="56"/>
      <c r="I45" s="56"/>
      <c r="J45" s="56">
        <v>1</v>
      </c>
      <c r="K45" s="51">
        <f>SUBTOTAL(3,D45:I45)</f>
        <v>2</v>
      </c>
      <c r="L45" s="53">
        <v>2</v>
      </c>
      <c r="M45" s="56">
        <v>1</v>
      </c>
      <c r="N45" s="56">
        <v>1</v>
      </c>
      <c r="O45" s="56">
        <v>1</v>
      </c>
      <c r="P45" s="51"/>
      <c r="Q45" s="51"/>
      <c r="R45" s="51"/>
      <c r="S45" s="51"/>
      <c r="T45" s="53">
        <v>3</v>
      </c>
      <c r="U45" s="55">
        <v>1</v>
      </c>
      <c r="V45" s="56">
        <v>1</v>
      </c>
      <c r="W45" s="56">
        <v>1</v>
      </c>
      <c r="X45" s="56">
        <v>1</v>
      </c>
      <c r="Y45" s="55">
        <v>1</v>
      </c>
      <c r="Z45" s="51"/>
      <c r="AA45" s="51"/>
      <c r="AB45" s="51"/>
      <c r="AC45" s="51"/>
      <c r="AD45" s="51"/>
      <c r="AE45" s="51"/>
      <c r="AF45" s="51"/>
      <c r="AG45" s="51"/>
      <c r="AH45" s="51"/>
      <c r="AI45" s="54"/>
      <c r="AJ45" s="53">
        <v>8</v>
      </c>
      <c r="AK45" s="52">
        <f>(M45+N45)+(O45+V45+W45+X45)+(Q45+S45+Z45+AB45)</f>
        <v>6</v>
      </c>
      <c r="AL45" s="51"/>
      <c r="AM45" s="51" t="s">
        <v>22</v>
      </c>
      <c r="AN45" s="51">
        <f>AK45</f>
        <v>6</v>
      </c>
      <c r="AO45" s="51" t="s">
        <v>220</v>
      </c>
      <c r="AP45" s="51"/>
      <c r="AQ45" s="51"/>
      <c r="AR45" s="51"/>
      <c r="AS45" s="51"/>
      <c r="AT45" s="51"/>
      <c r="AU45" s="4">
        <v>2</v>
      </c>
      <c r="AV45" s="4">
        <f>M45+N45+Y45</f>
        <v>3</v>
      </c>
      <c r="AW45" s="4">
        <f>O45+U45+V45+W45+X45</f>
        <v>5</v>
      </c>
      <c r="AX45" s="4">
        <f>AV45+AW45</f>
        <v>8</v>
      </c>
      <c r="AY45" s="4">
        <f>M45+N45</f>
        <v>2</v>
      </c>
      <c r="AZ45" s="4">
        <f>O45+V45+W45+X45</f>
        <v>4</v>
      </c>
      <c r="BA45" s="4">
        <f>Q45+Z45</f>
        <v>0</v>
      </c>
      <c r="BB45" s="3">
        <f>S45+AB45</f>
        <v>0</v>
      </c>
      <c r="BC45" s="2">
        <f>SUM(AY45:BB45)</f>
        <v>6</v>
      </c>
      <c r="BD45" s="2" t="str">
        <f>IF(AK45=BC45,"y","CHK")</f>
        <v>y</v>
      </c>
      <c r="BI45" s="4" t="s">
        <v>270</v>
      </c>
      <c r="BJ45" s="4" t="s">
        <v>269</v>
      </c>
      <c r="BK45" s="4">
        <v>1051</v>
      </c>
      <c r="BL45" s="4" t="str">
        <f>IF(BK45=D45,"Y","CHK")</f>
        <v>Y</v>
      </c>
    </row>
    <row r="46" spans="1:64" x14ac:dyDescent="0.2">
      <c r="A46" s="34">
        <v>45</v>
      </c>
      <c r="B46" s="50" t="s">
        <v>270</v>
      </c>
      <c r="C46" s="50" t="s">
        <v>269</v>
      </c>
      <c r="D46" s="49">
        <v>1059</v>
      </c>
      <c r="E46" s="38"/>
      <c r="F46" s="38"/>
      <c r="G46" s="38"/>
      <c r="H46" s="38"/>
      <c r="I46" s="38"/>
      <c r="J46" s="38"/>
      <c r="K46" s="34">
        <f>SUBTOTAL(3,D46:I46)</f>
        <v>1</v>
      </c>
      <c r="L46" s="46">
        <v>2</v>
      </c>
      <c r="M46" s="38"/>
      <c r="N46" s="38"/>
      <c r="O46" s="38"/>
      <c r="P46" s="34"/>
      <c r="Q46" s="34"/>
      <c r="R46" s="34"/>
      <c r="S46" s="34"/>
      <c r="T46" s="46">
        <v>3</v>
      </c>
      <c r="U46" s="48"/>
      <c r="V46" s="38"/>
      <c r="W46" s="38"/>
      <c r="X46" s="38"/>
      <c r="Y46" s="48"/>
      <c r="Z46" s="34"/>
      <c r="AA46" s="34"/>
      <c r="AB46" s="34"/>
      <c r="AC46" s="34"/>
      <c r="AD46" s="34"/>
      <c r="AE46" s="34"/>
      <c r="AF46" s="34"/>
      <c r="AG46" s="34"/>
      <c r="AH46" s="34"/>
      <c r="AI46" s="45"/>
      <c r="AJ46" s="46">
        <v>0</v>
      </c>
      <c r="AK46" s="47">
        <f>(M46+N46)+(O46+V46+W46+X46)+(Q46+S46+Z46+AB46)</f>
        <v>0</v>
      </c>
      <c r="AL46" s="34"/>
      <c r="AM46" s="34" t="s">
        <v>22</v>
      </c>
      <c r="AN46" s="34">
        <f>AK46</f>
        <v>0</v>
      </c>
      <c r="AO46" s="34"/>
      <c r="AP46" s="34"/>
      <c r="AQ46" s="34"/>
      <c r="AR46" s="34"/>
      <c r="AS46" s="34"/>
      <c r="AT46" s="34"/>
      <c r="AU46" s="4">
        <v>1</v>
      </c>
      <c r="AV46" s="4">
        <f>M46+N46+Y46</f>
        <v>0</v>
      </c>
      <c r="AW46" s="4">
        <f>O46+U46+V46+W46+X46</f>
        <v>0</v>
      </c>
      <c r="AX46" s="4">
        <f>AV46+AW46</f>
        <v>0</v>
      </c>
      <c r="AY46" s="4">
        <f>M46+N46</f>
        <v>0</v>
      </c>
      <c r="AZ46" s="4">
        <f>O46+V46+W46+X46</f>
        <v>0</v>
      </c>
      <c r="BA46" s="4">
        <f>Q46+Z46</f>
        <v>0</v>
      </c>
      <c r="BB46" s="3">
        <f>S46+AB46</f>
        <v>0</v>
      </c>
      <c r="BC46" s="2">
        <f>SUM(AY46:BB46)</f>
        <v>0</v>
      </c>
      <c r="BD46" s="2" t="str">
        <f>IF(AK46=BC46,"y","CHK")</f>
        <v>y</v>
      </c>
      <c r="BI46" s="4" t="s">
        <v>270</v>
      </c>
      <c r="BJ46" s="4" t="s">
        <v>269</v>
      </c>
      <c r="BK46" s="4">
        <v>1059</v>
      </c>
      <c r="BL46" s="4" t="str">
        <f>IF(BK46=D46,"Y","CHK")</f>
        <v>Y</v>
      </c>
    </row>
    <row r="47" spans="1:64" x14ac:dyDescent="0.2">
      <c r="A47" s="51">
        <v>46</v>
      </c>
      <c r="B47" s="57" t="s">
        <v>268</v>
      </c>
      <c r="C47" s="57" t="s">
        <v>267</v>
      </c>
      <c r="D47" s="56">
        <v>1128</v>
      </c>
      <c r="E47" s="56"/>
      <c r="F47" s="56"/>
      <c r="G47" s="56"/>
      <c r="H47" s="56"/>
      <c r="I47" s="56"/>
      <c r="J47" s="56">
        <v>1</v>
      </c>
      <c r="K47" s="51">
        <f>SUBTOTAL(3,D47:I47)</f>
        <v>1</v>
      </c>
      <c r="L47" s="53">
        <v>2</v>
      </c>
      <c r="M47" s="56">
        <v>1</v>
      </c>
      <c r="N47" s="56">
        <v>1</v>
      </c>
      <c r="O47" s="56">
        <v>1</v>
      </c>
      <c r="P47" s="51"/>
      <c r="Q47" s="51"/>
      <c r="R47" s="51"/>
      <c r="S47" s="51"/>
      <c r="T47" s="53">
        <v>3</v>
      </c>
      <c r="U47" s="55">
        <v>1</v>
      </c>
      <c r="V47" s="56">
        <v>1</v>
      </c>
      <c r="W47" s="56">
        <v>1</v>
      </c>
      <c r="X47" s="56">
        <v>1</v>
      </c>
      <c r="Y47" s="55">
        <v>1</v>
      </c>
      <c r="Z47" s="51"/>
      <c r="AA47" s="51"/>
      <c r="AB47" s="51"/>
      <c r="AC47" s="51"/>
      <c r="AD47" s="51"/>
      <c r="AE47" s="51"/>
      <c r="AF47" s="51"/>
      <c r="AG47" s="51"/>
      <c r="AH47" s="51"/>
      <c r="AI47" s="54"/>
      <c r="AJ47" s="53">
        <v>8</v>
      </c>
      <c r="AK47" s="52">
        <f>(M47+N47)+(O47+V47+W47+X47)+(Q47+S47+Z47+AB47)</f>
        <v>6</v>
      </c>
      <c r="AL47" s="51"/>
      <c r="AM47" s="51" t="s">
        <v>22</v>
      </c>
      <c r="AN47" s="51">
        <f>AK47</f>
        <v>6</v>
      </c>
      <c r="AO47" s="51" t="s">
        <v>220</v>
      </c>
      <c r="AP47" s="51"/>
      <c r="AQ47" s="51"/>
      <c r="AR47" s="51"/>
      <c r="AS47" s="51"/>
      <c r="AT47" s="51"/>
      <c r="AU47" s="4">
        <v>2</v>
      </c>
      <c r="AV47" s="4">
        <f>M47+N47+Y47</f>
        <v>3</v>
      </c>
      <c r="AW47" s="4">
        <f>O47+U47+V47+W47+X47</f>
        <v>5</v>
      </c>
      <c r="AX47" s="4">
        <f>AV47+AW47</f>
        <v>8</v>
      </c>
      <c r="AY47" s="4">
        <f>M47+N47</f>
        <v>2</v>
      </c>
      <c r="AZ47" s="4">
        <f>O47+V47+W47+X47</f>
        <v>4</v>
      </c>
      <c r="BA47" s="4">
        <f>Q47+Z47</f>
        <v>0</v>
      </c>
      <c r="BB47" s="3">
        <f>S47+AB47</f>
        <v>0</v>
      </c>
      <c r="BC47" s="2">
        <f>SUM(AY47:BB47)</f>
        <v>6</v>
      </c>
      <c r="BD47" s="2" t="str">
        <f>IF(AK47=BC47,"y","CHK")</f>
        <v>y</v>
      </c>
      <c r="BI47" s="4" t="s">
        <v>268</v>
      </c>
      <c r="BJ47" s="4" t="s">
        <v>267</v>
      </c>
      <c r="BK47" s="4">
        <v>1128</v>
      </c>
      <c r="BL47" s="4" t="str">
        <f>IF(BK47=D47,"Y","CHK")</f>
        <v>Y</v>
      </c>
    </row>
    <row r="48" spans="1:64" x14ac:dyDescent="0.2">
      <c r="A48" s="34">
        <v>47</v>
      </c>
      <c r="B48" s="39" t="s">
        <v>266</v>
      </c>
      <c r="C48" s="39" t="s">
        <v>265</v>
      </c>
      <c r="D48" s="38">
        <v>1135</v>
      </c>
      <c r="E48" s="38"/>
      <c r="F48" s="38"/>
      <c r="G48" s="38"/>
      <c r="H48" s="38"/>
      <c r="I48" s="38"/>
      <c r="J48" s="38">
        <v>1</v>
      </c>
      <c r="K48" s="34">
        <f>SUBTOTAL(3,D48:I48)</f>
        <v>1</v>
      </c>
      <c r="L48" s="46">
        <v>2</v>
      </c>
      <c r="M48" s="38">
        <v>1</v>
      </c>
      <c r="N48" s="38">
        <v>1</v>
      </c>
      <c r="O48" s="38">
        <v>1</v>
      </c>
      <c r="P48" s="34"/>
      <c r="Q48" s="34"/>
      <c r="R48" s="34"/>
      <c r="S48" s="34"/>
      <c r="T48" s="46">
        <v>3</v>
      </c>
      <c r="U48" s="48">
        <v>1</v>
      </c>
      <c r="V48" s="38">
        <v>1</v>
      </c>
      <c r="W48" s="38">
        <v>1</v>
      </c>
      <c r="X48" s="38">
        <v>1</v>
      </c>
      <c r="Y48" s="48">
        <v>1</v>
      </c>
      <c r="Z48" s="34"/>
      <c r="AA48" s="34"/>
      <c r="AB48" s="34"/>
      <c r="AC48" s="34"/>
      <c r="AD48" s="34"/>
      <c r="AE48" s="34"/>
      <c r="AF48" s="34"/>
      <c r="AG48" s="34"/>
      <c r="AH48" s="34"/>
      <c r="AI48" s="45"/>
      <c r="AJ48" s="46">
        <v>8</v>
      </c>
      <c r="AK48" s="47">
        <f>(M48+N48)+(O48+V48+W48+X48)+(Q48+S48+Z48+AB48)</f>
        <v>6</v>
      </c>
      <c r="AL48" s="34"/>
      <c r="AM48" s="34" t="s">
        <v>22</v>
      </c>
      <c r="AN48" s="34">
        <f>AK48</f>
        <v>6</v>
      </c>
      <c r="AO48" s="34" t="s">
        <v>220</v>
      </c>
      <c r="AP48" s="34"/>
      <c r="AQ48" s="34"/>
      <c r="AR48" s="34"/>
      <c r="AS48" s="34"/>
      <c r="AT48" s="34"/>
      <c r="AU48" s="4">
        <v>1</v>
      </c>
      <c r="AV48" s="4">
        <f>M48+N48+Y48</f>
        <v>3</v>
      </c>
      <c r="AW48" s="4">
        <f>O48+U48+V48+W48+X48</f>
        <v>5</v>
      </c>
      <c r="AX48" s="4">
        <f>AV48+AW48</f>
        <v>8</v>
      </c>
      <c r="AY48" s="4">
        <f>M48+N48</f>
        <v>2</v>
      </c>
      <c r="AZ48" s="4">
        <f>O48+V48+W48+X48</f>
        <v>4</v>
      </c>
      <c r="BA48" s="4">
        <f>Q48+Z48</f>
        <v>0</v>
      </c>
      <c r="BB48" s="3">
        <f>S48+AB48</f>
        <v>0</v>
      </c>
      <c r="BC48" s="2">
        <f>SUM(AY48:BB48)</f>
        <v>6</v>
      </c>
      <c r="BD48" s="2" t="str">
        <f>IF(AK48=BC48,"y","CHK")</f>
        <v>y</v>
      </c>
      <c r="BI48" s="4" t="s">
        <v>266</v>
      </c>
      <c r="BJ48" s="4" t="s">
        <v>265</v>
      </c>
      <c r="BK48" s="4">
        <v>1135</v>
      </c>
      <c r="BL48" s="4" t="str">
        <f>IF(BK48=D48,"Y","CHK")</f>
        <v>Y</v>
      </c>
    </row>
    <row r="49" spans="1:64" x14ac:dyDescent="0.2">
      <c r="A49" s="51">
        <v>48</v>
      </c>
      <c r="B49" s="57" t="s">
        <v>264</v>
      </c>
      <c r="C49" s="57" t="s">
        <v>263</v>
      </c>
      <c r="D49" s="56">
        <v>1141</v>
      </c>
      <c r="E49" s="56"/>
      <c r="F49" s="56"/>
      <c r="G49" s="56"/>
      <c r="H49" s="56"/>
      <c r="I49" s="56"/>
      <c r="J49" s="56">
        <v>1</v>
      </c>
      <c r="K49" s="51">
        <f>SUBTOTAL(3,D49:I49)</f>
        <v>1</v>
      </c>
      <c r="L49" s="53">
        <v>2</v>
      </c>
      <c r="M49" s="56">
        <v>1</v>
      </c>
      <c r="N49" s="56">
        <v>1</v>
      </c>
      <c r="O49" s="56">
        <v>1</v>
      </c>
      <c r="P49" s="51"/>
      <c r="Q49" s="51"/>
      <c r="R49" s="51"/>
      <c r="S49" s="51"/>
      <c r="T49" s="53">
        <v>3</v>
      </c>
      <c r="U49" s="55">
        <v>1</v>
      </c>
      <c r="V49" s="56">
        <v>1</v>
      </c>
      <c r="W49" s="56">
        <v>1</v>
      </c>
      <c r="X49" s="56">
        <v>1</v>
      </c>
      <c r="Y49" s="55">
        <v>1</v>
      </c>
      <c r="Z49" s="51"/>
      <c r="AA49" s="51"/>
      <c r="AB49" s="51"/>
      <c r="AC49" s="51"/>
      <c r="AD49" s="51"/>
      <c r="AE49" s="51"/>
      <c r="AF49" s="51"/>
      <c r="AG49" s="51"/>
      <c r="AH49" s="51"/>
      <c r="AI49" s="54"/>
      <c r="AJ49" s="53">
        <v>8</v>
      </c>
      <c r="AK49" s="52">
        <f>(M49+N49)+(O49+V49+W49+X49)+(Q49+S49+Z49+AB49)</f>
        <v>6</v>
      </c>
      <c r="AL49" s="51"/>
      <c r="AM49" s="51" t="s">
        <v>22</v>
      </c>
      <c r="AN49" s="51">
        <f>AK49</f>
        <v>6</v>
      </c>
      <c r="AO49" s="51" t="s">
        <v>220</v>
      </c>
      <c r="AP49" s="51"/>
      <c r="AQ49" s="51"/>
      <c r="AR49" s="51"/>
      <c r="AS49" s="51"/>
      <c r="AT49" s="51"/>
      <c r="AU49" s="4">
        <v>2</v>
      </c>
      <c r="AV49" s="4">
        <f>M49+N49+Y49</f>
        <v>3</v>
      </c>
      <c r="AW49" s="4">
        <f>O49+U49+V49+W49+X49</f>
        <v>5</v>
      </c>
      <c r="AX49" s="4">
        <f>AV49+AW49</f>
        <v>8</v>
      </c>
      <c r="AY49" s="4">
        <f>M49+N49</f>
        <v>2</v>
      </c>
      <c r="AZ49" s="4">
        <f>O49+V49+W49+X49</f>
        <v>4</v>
      </c>
      <c r="BA49" s="4">
        <f>Q49+Z49</f>
        <v>0</v>
      </c>
      <c r="BB49" s="3">
        <f>S49+AB49</f>
        <v>0</v>
      </c>
      <c r="BC49" s="2">
        <f>SUM(AY49:BB49)</f>
        <v>6</v>
      </c>
      <c r="BD49" s="2" t="str">
        <f>IF(AK49=BC49,"y","CHK")</f>
        <v>y</v>
      </c>
      <c r="BI49" s="4" t="s">
        <v>264</v>
      </c>
      <c r="BJ49" s="4" t="s">
        <v>263</v>
      </c>
      <c r="BK49" s="4">
        <v>1141</v>
      </c>
      <c r="BL49" s="4" t="str">
        <f>IF(BK49=D49,"Y","CHK")</f>
        <v>Y</v>
      </c>
    </row>
    <row r="50" spans="1:64" x14ac:dyDescent="0.2">
      <c r="A50" s="34">
        <v>49</v>
      </c>
      <c r="B50" s="39" t="s">
        <v>262</v>
      </c>
      <c r="C50" s="39" t="s">
        <v>261</v>
      </c>
      <c r="D50" s="38">
        <v>1074</v>
      </c>
      <c r="E50" s="38">
        <v>1083</v>
      </c>
      <c r="F50" s="38"/>
      <c r="G50" s="38"/>
      <c r="H50" s="38"/>
      <c r="I50" s="38"/>
      <c r="J50" s="38">
        <v>1</v>
      </c>
      <c r="K50" s="34">
        <f>SUBTOTAL(3,D50:I50)</f>
        <v>2</v>
      </c>
      <c r="L50" s="46">
        <v>2</v>
      </c>
      <c r="M50" s="38">
        <v>1</v>
      </c>
      <c r="N50" s="38">
        <v>1</v>
      </c>
      <c r="O50" s="38">
        <v>1</v>
      </c>
      <c r="P50" s="34"/>
      <c r="Q50" s="34"/>
      <c r="R50" s="34"/>
      <c r="S50" s="34"/>
      <c r="T50" s="46">
        <v>3</v>
      </c>
      <c r="U50" s="48">
        <v>1</v>
      </c>
      <c r="V50" s="38">
        <v>1</v>
      </c>
      <c r="W50" s="38">
        <v>1</v>
      </c>
      <c r="X50" s="38">
        <v>1</v>
      </c>
      <c r="Y50" s="48">
        <v>1</v>
      </c>
      <c r="Z50" s="34"/>
      <c r="AA50" s="34"/>
      <c r="AB50" s="34"/>
      <c r="AC50" s="34"/>
      <c r="AD50" s="34"/>
      <c r="AE50" s="34"/>
      <c r="AF50" s="34"/>
      <c r="AG50" s="34"/>
      <c r="AH50" s="34"/>
      <c r="AI50" s="45"/>
      <c r="AJ50" s="46">
        <v>8</v>
      </c>
      <c r="AK50" s="47">
        <f>(M50+N50)+(O50+V50+W50+X50)+(Q50+S50+Z50+AB50)</f>
        <v>6</v>
      </c>
      <c r="AL50" s="34"/>
      <c r="AM50" s="34" t="s">
        <v>22</v>
      </c>
      <c r="AN50" s="34">
        <f>AK50</f>
        <v>6</v>
      </c>
      <c r="AO50" s="34" t="s">
        <v>220</v>
      </c>
      <c r="AP50" s="34"/>
      <c r="AQ50" s="34"/>
      <c r="AR50" s="34"/>
      <c r="AS50" s="34"/>
      <c r="AT50" s="34"/>
      <c r="AU50" s="4">
        <v>1</v>
      </c>
      <c r="AV50" s="4">
        <f>M50+N50+Y50</f>
        <v>3</v>
      </c>
      <c r="AW50" s="4">
        <f>O50+U50+V50+W50+X50</f>
        <v>5</v>
      </c>
      <c r="AX50" s="4">
        <f>AV50+AW50</f>
        <v>8</v>
      </c>
      <c r="AY50" s="4">
        <f>M50+N50</f>
        <v>2</v>
      </c>
      <c r="AZ50" s="4">
        <f>O50+V50+W50+X50</f>
        <v>4</v>
      </c>
      <c r="BA50" s="4">
        <f>Q50+Z50</f>
        <v>0</v>
      </c>
      <c r="BB50" s="3">
        <f>S50+AB50</f>
        <v>0</v>
      </c>
      <c r="BC50" s="2">
        <f>SUM(AY50:BB50)</f>
        <v>6</v>
      </c>
      <c r="BD50" s="2" t="str">
        <f>IF(AK50=BC50,"y","CHK")</f>
        <v>y</v>
      </c>
      <c r="BI50" s="4" t="s">
        <v>262</v>
      </c>
      <c r="BJ50" s="4" t="s">
        <v>261</v>
      </c>
      <c r="BK50" s="4">
        <v>1074</v>
      </c>
      <c r="BL50" s="4" t="str">
        <f>IF(BK50=D50,"Y","CHK")</f>
        <v>Y</v>
      </c>
    </row>
    <row r="51" spans="1:64" x14ac:dyDescent="0.2">
      <c r="A51" s="51">
        <v>50</v>
      </c>
      <c r="B51" s="59" t="s">
        <v>262</v>
      </c>
      <c r="C51" s="59" t="s">
        <v>261</v>
      </c>
      <c r="D51" s="58">
        <v>1083</v>
      </c>
      <c r="E51" s="56"/>
      <c r="F51" s="56"/>
      <c r="G51" s="56"/>
      <c r="H51" s="56"/>
      <c r="I51" s="56"/>
      <c r="J51" s="56"/>
      <c r="K51" s="51">
        <f>SUBTOTAL(3,D51:I51)</f>
        <v>1</v>
      </c>
      <c r="L51" s="53">
        <v>2</v>
      </c>
      <c r="M51" s="56"/>
      <c r="N51" s="56"/>
      <c r="O51" s="56"/>
      <c r="P51" s="51"/>
      <c r="Q51" s="51"/>
      <c r="R51" s="51"/>
      <c r="S51" s="51"/>
      <c r="T51" s="53">
        <v>3</v>
      </c>
      <c r="U51" s="55"/>
      <c r="V51" s="56"/>
      <c r="W51" s="56"/>
      <c r="X51" s="56"/>
      <c r="Y51" s="55"/>
      <c r="Z51" s="51"/>
      <c r="AA51" s="51"/>
      <c r="AB51" s="51"/>
      <c r="AC51" s="51"/>
      <c r="AD51" s="51"/>
      <c r="AE51" s="51"/>
      <c r="AF51" s="51"/>
      <c r="AG51" s="51"/>
      <c r="AH51" s="51"/>
      <c r="AI51" s="54"/>
      <c r="AJ51" s="53">
        <v>0</v>
      </c>
      <c r="AK51" s="52">
        <f>(M51+N51)+(O51+V51+W51+X51)+(Q51+S51+Z51+AB51)</f>
        <v>0</v>
      </c>
      <c r="AL51" s="51"/>
      <c r="AM51" s="51" t="s">
        <v>22</v>
      </c>
      <c r="AN51" s="51">
        <f>AK51</f>
        <v>0</v>
      </c>
      <c r="AO51" s="51"/>
      <c r="AP51" s="51"/>
      <c r="AQ51" s="51"/>
      <c r="AR51" s="51"/>
      <c r="AS51" s="51"/>
      <c r="AT51" s="51"/>
      <c r="AU51" s="4">
        <v>2</v>
      </c>
      <c r="AV51" s="4">
        <f>M51+N51+Y51</f>
        <v>0</v>
      </c>
      <c r="AW51" s="4">
        <f>O51+U51+V51+W51+X51</f>
        <v>0</v>
      </c>
      <c r="AX51" s="4">
        <f>AV51+AW51</f>
        <v>0</v>
      </c>
      <c r="AY51" s="4">
        <f>M51+N51</f>
        <v>0</v>
      </c>
      <c r="AZ51" s="4">
        <f>O51+V51+W51+X51</f>
        <v>0</v>
      </c>
      <c r="BA51" s="4">
        <f>Q51+Z51</f>
        <v>0</v>
      </c>
      <c r="BB51" s="3">
        <f>S51+AB51</f>
        <v>0</v>
      </c>
      <c r="BC51" s="2">
        <f>SUM(AY51:BB51)</f>
        <v>0</v>
      </c>
      <c r="BD51" s="2" t="str">
        <f>IF(AK51=BC51,"y","CHK")</f>
        <v>y</v>
      </c>
      <c r="BI51" s="4" t="s">
        <v>262</v>
      </c>
      <c r="BJ51" s="4" t="s">
        <v>261</v>
      </c>
      <c r="BK51" s="4">
        <v>1083</v>
      </c>
      <c r="BL51" s="4" t="str">
        <f>IF(BK51=D51,"Y","CHK")</f>
        <v>Y</v>
      </c>
    </row>
    <row r="52" spans="1:64" x14ac:dyDescent="0.2">
      <c r="A52" s="34">
        <v>51</v>
      </c>
      <c r="B52" s="39" t="s">
        <v>260</v>
      </c>
      <c r="C52" s="39" t="s">
        <v>259</v>
      </c>
      <c r="D52" s="38">
        <v>1113</v>
      </c>
      <c r="E52" s="38"/>
      <c r="F52" s="38"/>
      <c r="G52" s="38"/>
      <c r="H52" s="38"/>
      <c r="I52" s="38"/>
      <c r="J52" s="38">
        <v>1</v>
      </c>
      <c r="K52" s="34">
        <f>SUBTOTAL(3,D52:I52)</f>
        <v>1</v>
      </c>
      <c r="L52" s="46">
        <v>2</v>
      </c>
      <c r="M52" s="38">
        <v>1</v>
      </c>
      <c r="N52" s="38">
        <v>1</v>
      </c>
      <c r="O52" s="38">
        <v>1</v>
      </c>
      <c r="P52" s="34"/>
      <c r="Q52" s="34"/>
      <c r="R52" s="34"/>
      <c r="S52" s="34"/>
      <c r="T52" s="46">
        <v>3</v>
      </c>
      <c r="U52" s="48">
        <v>1</v>
      </c>
      <c r="V52" s="38">
        <v>1</v>
      </c>
      <c r="W52" s="38">
        <v>1</v>
      </c>
      <c r="X52" s="38">
        <v>1</v>
      </c>
      <c r="Y52" s="48">
        <v>1</v>
      </c>
      <c r="Z52" s="34"/>
      <c r="AA52" s="34"/>
      <c r="AB52" s="34"/>
      <c r="AC52" s="34"/>
      <c r="AD52" s="34"/>
      <c r="AE52" s="34"/>
      <c r="AF52" s="34"/>
      <c r="AG52" s="34"/>
      <c r="AH52" s="34"/>
      <c r="AI52" s="45"/>
      <c r="AJ52" s="46">
        <v>8</v>
      </c>
      <c r="AK52" s="47">
        <f>(M52+N52)+(O52+V52+W52+X52)+(Q52+S52+Z52+AB52)</f>
        <v>6</v>
      </c>
      <c r="AL52" s="34"/>
      <c r="AM52" s="34" t="s">
        <v>22</v>
      </c>
      <c r="AN52" s="34">
        <f>AK52</f>
        <v>6</v>
      </c>
      <c r="AO52" s="34" t="s">
        <v>220</v>
      </c>
      <c r="AP52" s="34"/>
      <c r="AQ52" s="34"/>
      <c r="AR52" s="34"/>
      <c r="AS52" s="34"/>
      <c r="AT52" s="34"/>
      <c r="AU52" s="4">
        <v>1</v>
      </c>
      <c r="AV52" s="4">
        <f>M52+N52+Y52</f>
        <v>3</v>
      </c>
      <c r="AW52" s="4">
        <f>O52+U52+V52+W52+X52</f>
        <v>5</v>
      </c>
      <c r="AX52" s="4">
        <f>AV52+AW52</f>
        <v>8</v>
      </c>
      <c r="AY52" s="4">
        <f>M52+N52</f>
        <v>2</v>
      </c>
      <c r="AZ52" s="4">
        <f>O52+V52+W52+X52</f>
        <v>4</v>
      </c>
      <c r="BA52" s="4">
        <f>Q52+Z52</f>
        <v>0</v>
      </c>
      <c r="BB52" s="3">
        <f>S52+AB52</f>
        <v>0</v>
      </c>
      <c r="BC52" s="2">
        <f>SUM(AY52:BB52)</f>
        <v>6</v>
      </c>
      <c r="BD52" s="2" t="str">
        <f>IF(AK52=BC52,"y","CHK")</f>
        <v>y</v>
      </c>
      <c r="BI52" s="4" t="s">
        <v>260</v>
      </c>
      <c r="BJ52" s="4" t="s">
        <v>259</v>
      </c>
      <c r="BK52" s="4">
        <v>1113</v>
      </c>
      <c r="BL52" s="4" t="str">
        <f>IF(BK52=D52,"Y","CHK")</f>
        <v>Y</v>
      </c>
    </row>
    <row r="53" spans="1:64" x14ac:dyDescent="0.2">
      <c r="A53" s="51">
        <v>52</v>
      </c>
      <c r="B53" s="57" t="s">
        <v>258</v>
      </c>
      <c r="C53" s="57" t="s">
        <v>257</v>
      </c>
      <c r="D53" s="56">
        <v>1111</v>
      </c>
      <c r="E53" s="56"/>
      <c r="F53" s="56"/>
      <c r="G53" s="56"/>
      <c r="H53" s="56"/>
      <c r="I53" s="56"/>
      <c r="J53" s="56">
        <v>1</v>
      </c>
      <c r="K53" s="51">
        <f>SUBTOTAL(3,D53:I53)</f>
        <v>1</v>
      </c>
      <c r="L53" s="53">
        <v>2</v>
      </c>
      <c r="M53" s="56">
        <v>1</v>
      </c>
      <c r="N53" s="56">
        <v>1</v>
      </c>
      <c r="O53" s="56">
        <v>1</v>
      </c>
      <c r="P53" s="51"/>
      <c r="Q53" s="51"/>
      <c r="R53" s="51"/>
      <c r="S53" s="51"/>
      <c r="T53" s="53">
        <v>3</v>
      </c>
      <c r="U53" s="55">
        <v>1</v>
      </c>
      <c r="V53" s="56">
        <v>1</v>
      </c>
      <c r="W53" s="56">
        <v>1</v>
      </c>
      <c r="X53" s="56">
        <v>1</v>
      </c>
      <c r="Y53" s="55">
        <v>1</v>
      </c>
      <c r="Z53" s="51"/>
      <c r="AA53" s="51"/>
      <c r="AB53" s="51"/>
      <c r="AC53" s="51"/>
      <c r="AD53" s="51"/>
      <c r="AE53" s="51"/>
      <c r="AF53" s="51"/>
      <c r="AG53" s="51"/>
      <c r="AH53" s="51"/>
      <c r="AI53" s="54"/>
      <c r="AJ53" s="53">
        <v>8</v>
      </c>
      <c r="AK53" s="52">
        <f>(M53+N53)+(O53+V53+W53+X53)+(Q53+S53+Z53+AB53)</f>
        <v>6</v>
      </c>
      <c r="AL53" s="51"/>
      <c r="AM53" s="51" t="s">
        <v>22</v>
      </c>
      <c r="AN53" s="51">
        <f>AK53</f>
        <v>6</v>
      </c>
      <c r="AO53" s="51" t="s">
        <v>220</v>
      </c>
      <c r="AP53" s="51"/>
      <c r="AQ53" s="51"/>
      <c r="AR53" s="51"/>
      <c r="AS53" s="51"/>
      <c r="AT53" s="51"/>
      <c r="AU53" s="4">
        <v>2</v>
      </c>
      <c r="AV53" s="4">
        <f>M53+N53+Y53</f>
        <v>3</v>
      </c>
      <c r="AW53" s="4">
        <f>O53+U53+V53+W53+X53</f>
        <v>5</v>
      </c>
      <c r="AX53" s="4">
        <f>AV53+AW53</f>
        <v>8</v>
      </c>
      <c r="AY53" s="4">
        <f>M53+N53</f>
        <v>2</v>
      </c>
      <c r="AZ53" s="4">
        <f>O53+V53+W53+X53</f>
        <v>4</v>
      </c>
      <c r="BA53" s="4">
        <f>Q53+Z53</f>
        <v>0</v>
      </c>
      <c r="BB53" s="3">
        <f>S53+AB53</f>
        <v>0</v>
      </c>
      <c r="BC53" s="2">
        <f>SUM(AY53:BB53)</f>
        <v>6</v>
      </c>
      <c r="BD53" s="2" t="str">
        <f>IF(AK53=BC53,"y","CHK")</f>
        <v>y</v>
      </c>
      <c r="BI53" s="4" t="s">
        <v>258</v>
      </c>
      <c r="BJ53" s="4" t="s">
        <v>257</v>
      </c>
      <c r="BK53" s="4">
        <v>1111</v>
      </c>
      <c r="BL53" s="4" t="str">
        <f>IF(BK53=D53,"Y","CHK")</f>
        <v>Y</v>
      </c>
    </row>
    <row r="54" spans="1:64" x14ac:dyDescent="0.2">
      <c r="A54" s="34">
        <v>53</v>
      </c>
      <c r="B54" s="39" t="s">
        <v>256</v>
      </c>
      <c r="C54" s="39" t="s">
        <v>255</v>
      </c>
      <c r="D54" s="38">
        <v>1070</v>
      </c>
      <c r="E54" s="38">
        <v>1075</v>
      </c>
      <c r="F54" s="38">
        <v>1122</v>
      </c>
      <c r="G54" s="38">
        <v>1126</v>
      </c>
      <c r="H54" s="38">
        <v>1192</v>
      </c>
      <c r="I54" s="38"/>
      <c r="J54" s="38">
        <v>1</v>
      </c>
      <c r="K54" s="34">
        <f>SUBTOTAL(3,D54:I54)</f>
        <v>5</v>
      </c>
      <c r="L54" s="46">
        <v>2</v>
      </c>
      <c r="M54" s="38">
        <v>1</v>
      </c>
      <c r="N54" s="38">
        <v>1</v>
      </c>
      <c r="O54" s="38">
        <v>1</v>
      </c>
      <c r="P54" s="34"/>
      <c r="Q54" s="34"/>
      <c r="R54" s="34"/>
      <c r="S54" s="34"/>
      <c r="T54" s="46">
        <v>3</v>
      </c>
      <c r="U54" s="48">
        <v>1</v>
      </c>
      <c r="V54" s="38">
        <v>1</v>
      </c>
      <c r="W54" s="38">
        <v>1</v>
      </c>
      <c r="X54" s="38">
        <v>1</v>
      </c>
      <c r="Y54" s="48">
        <v>1</v>
      </c>
      <c r="Z54" s="34"/>
      <c r="AA54" s="34"/>
      <c r="AB54" s="63">
        <v>3</v>
      </c>
      <c r="AC54" s="34"/>
      <c r="AD54" s="34"/>
      <c r="AE54" s="34"/>
      <c r="AF54" s="34"/>
      <c r="AG54" s="34"/>
      <c r="AH54" s="34"/>
      <c r="AI54" s="45"/>
      <c r="AJ54" s="60">
        <v>8</v>
      </c>
      <c r="AK54" s="47">
        <f>(M54+N54)+(O54+V54+W54+X54)+(Q54+S54+Z54+AB54)</f>
        <v>9</v>
      </c>
      <c r="AL54" s="34"/>
      <c r="AM54" s="34" t="s">
        <v>22</v>
      </c>
      <c r="AN54" s="34">
        <f>AK54</f>
        <v>9</v>
      </c>
      <c r="AO54" s="34" t="s">
        <v>220</v>
      </c>
      <c r="AP54" s="34"/>
      <c r="AQ54" s="34"/>
      <c r="AR54" s="34"/>
      <c r="AS54" s="34"/>
      <c r="AT54" s="34"/>
      <c r="AU54" s="4">
        <v>1</v>
      </c>
      <c r="AV54" s="4">
        <f>M54+N54+Y54</f>
        <v>3</v>
      </c>
      <c r="AW54" s="4">
        <f>O54+U54+V54+W54+X54</f>
        <v>5</v>
      </c>
      <c r="AX54" s="4">
        <f>AV54+AW54</f>
        <v>8</v>
      </c>
      <c r="AY54" s="4">
        <f>M54+N54</f>
        <v>2</v>
      </c>
      <c r="AZ54" s="4">
        <f>O54+V54+W54+X54</f>
        <v>4</v>
      </c>
      <c r="BA54" s="4">
        <f>Q54+Z54</f>
        <v>0</v>
      </c>
      <c r="BB54" s="3">
        <f>S54+AB54</f>
        <v>3</v>
      </c>
      <c r="BC54" s="2">
        <f>SUM(AY54:BB54)</f>
        <v>9</v>
      </c>
      <c r="BD54" s="2" t="str">
        <f>IF(AK54=BC54,"y","CHK")</f>
        <v>y</v>
      </c>
      <c r="BI54" s="4" t="s">
        <v>256</v>
      </c>
      <c r="BJ54" s="4" t="s">
        <v>255</v>
      </c>
      <c r="BK54" s="4">
        <v>1070</v>
      </c>
      <c r="BL54" s="4" t="str">
        <f>IF(BK54=D54,"Y","CHK")</f>
        <v>Y</v>
      </c>
    </row>
    <row r="55" spans="1:64" x14ac:dyDescent="0.2">
      <c r="A55" s="51">
        <v>54</v>
      </c>
      <c r="B55" s="59" t="s">
        <v>256</v>
      </c>
      <c r="C55" s="59" t="s">
        <v>255</v>
      </c>
      <c r="D55" s="58">
        <v>1075</v>
      </c>
      <c r="E55" s="56"/>
      <c r="F55" s="56"/>
      <c r="G55" s="56"/>
      <c r="H55" s="56"/>
      <c r="I55" s="56"/>
      <c r="J55" s="56"/>
      <c r="K55" s="51">
        <f>SUBTOTAL(3,D55:I55)</f>
        <v>1</v>
      </c>
      <c r="L55" s="53">
        <v>2</v>
      </c>
      <c r="M55" s="56"/>
      <c r="N55" s="56"/>
      <c r="O55" s="56"/>
      <c r="P55" s="51"/>
      <c r="Q55" s="51"/>
      <c r="R55" s="51"/>
      <c r="S55" s="51"/>
      <c r="T55" s="53">
        <v>3</v>
      </c>
      <c r="U55" s="55"/>
      <c r="V55" s="56"/>
      <c r="W55" s="56"/>
      <c r="X55" s="56"/>
      <c r="Y55" s="55"/>
      <c r="Z55" s="51"/>
      <c r="AA55" s="51"/>
      <c r="AB55" s="51"/>
      <c r="AC55" s="51"/>
      <c r="AD55" s="51"/>
      <c r="AE55" s="51"/>
      <c r="AF55" s="51"/>
      <c r="AG55" s="51"/>
      <c r="AH55" s="51"/>
      <c r="AI55" s="54"/>
      <c r="AJ55" s="53">
        <v>0</v>
      </c>
      <c r="AK55" s="52">
        <f>(M55+N55)+(O55+V55+W55+X55)+(Q55+S55+Z55+AB55)</f>
        <v>0</v>
      </c>
      <c r="AL55" s="51"/>
      <c r="AM55" s="51" t="s">
        <v>22</v>
      </c>
      <c r="AN55" s="51">
        <f>AK55</f>
        <v>0</v>
      </c>
      <c r="AO55" s="51"/>
      <c r="AP55" s="51"/>
      <c r="AQ55" s="51"/>
      <c r="AR55" s="51"/>
      <c r="AS55" s="51"/>
      <c r="AT55" s="51"/>
      <c r="AU55" s="4">
        <v>2</v>
      </c>
      <c r="AV55" s="4">
        <f>M55+N55+Y55</f>
        <v>0</v>
      </c>
      <c r="AW55" s="4">
        <f>O55+U55+V55+W55+X55</f>
        <v>0</v>
      </c>
      <c r="AX55" s="4">
        <f>AV55+AW55</f>
        <v>0</v>
      </c>
      <c r="AY55" s="4">
        <f>M55+N55</f>
        <v>0</v>
      </c>
      <c r="AZ55" s="4">
        <f>O55+V55+W55+X55</f>
        <v>0</v>
      </c>
      <c r="BA55" s="4">
        <f>Q55+Z55</f>
        <v>0</v>
      </c>
      <c r="BB55" s="3">
        <f>S55+AB55</f>
        <v>0</v>
      </c>
      <c r="BC55" s="2">
        <f>SUM(AY55:BB55)</f>
        <v>0</v>
      </c>
      <c r="BD55" s="2" t="str">
        <f>IF(AK55=BC55,"y","CHK")</f>
        <v>y</v>
      </c>
      <c r="BI55" s="4" t="s">
        <v>256</v>
      </c>
      <c r="BJ55" s="4" t="s">
        <v>255</v>
      </c>
      <c r="BK55" s="4">
        <v>1075</v>
      </c>
      <c r="BL55" s="4" t="str">
        <f>IF(BK55=D55,"Y","CHK")</f>
        <v>Y</v>
      </c>
    </row>
    <row r="56" spans="1:64" x14ac:dyDescent="0.2">
      <c r="A56" s="34">
        <v>55</v>
      </c>
      <c r="B56" s="50" t="s">
        <v>256</v>
      </c>
      <c r="C56" s="50" t="s">
        <v>255</v>
      </c>
      <c r="D56" s="49">
        <v>1122</v>
      </c>
      <c r="E56" s="38"/>
      <c r="F56" s="38"/>
      <c r="G56" s="38"/>
      <c r="H56" s="38"/>
      <c r="I56" s="38"/>
      <c r="J56" s="38"/>
      <c r="K56" s="34">
        <f>SUBTOTAL(3,D56:I56)</f>
        <v>1</v>
      </c>
      <c r="L56" s="46">
        <v>2</v>
      </c>
      <c r="M56" s="38"/>
      <c r="N56" s="38"/>
      <c r="O56" s="38"/>
      <c r="P56" s="34"/>
      <c r="Q56" s="34"/>
      <c r="R56" s="34"/>
      <c r="S56" s="34"/>
      <c r="T56" s="46">
        <v>3</v>
      </c>
      <c r="U56" s="48"/>
      <c r="V56" s="38"/>
      <c r="W56" s="38"/>
      <c r="X56" s="38"/>
      <c r="Y56" s="48"/>
      <c r="Z56" s="34"/>
      <c r="AA56" s="34"/>
      <c r="AB56" s="34"/>
      <c r="AC56" s="34"/>
      <c r="AD56" s="34"/>
      <c r="AE56" s="34"/>
      <c r="AF56" s="34"/>
      <c r="AG56" s="34"/>
      <c r="AH56" s="34"/>
      <c r="AI56" s="45"/>
      <c r="AJ56" s="46">
        <v>0</v>
      </c>
      <c r="AK56" s="47">
        <f>(M56+N56)+(O56+V56+W56+X56)+(Q56+S56+Z56+AB56)</f>
        <v>0</v>
      </c>
      <c r="AL56" s="34"/>
      <c r="AM56" s="34" t="s">
        <v>22</v>
      </c>
      <c r="AN56" s="34">
        <f>AK56</f>
        <v>0</v>
      </c>
      <c r="AO56" s="34"/>
      <c r="AP56" s="34"/>
      <c r="AQ56" s="34"/>
      <c r="AR56" s="34"/>
      <c r="AS56" s="34"/>
      <c r="AT56" s="34"/>
      <c r="AU56" s="4">
        <v>1</v>
      </c>
      <c r="AV56" s="4">
        <f>M56+N56+Y56</f>
        <v>0</v>
      </c>
      <c r="AW56" s="4">
        <f>O56+U56+V56+W56+X56</f>
        <v>0</v>
      </c>
      <c r="AX56" s="4">
        <f>AV56+AW56</f>
        <v>0</v>
      </c>
      <c r="AY56" s="4">
        <f>M56+N56</f>
        <v>0</v>
      </c>
      <c r="AZ56" s="4">
        <f>O56+V56+W56+X56</f>
        <v>0</v>
      </c>
      <c r="BA56" s="4">
        <f>Q56+Z56</f>
        <v>0</v>
      </c>
      <c r="BB56" s="3">
        <f>S56+AB56</f>
        <v>0</v>
      </c>
      <c r="BC56" s="2">
        <f>SUM(AY56:BB56)</f>
        <v>0</v>
      </c>
      <c r="BD56" s="2" t="str">
        <f>IF(AK56=BC56,"y","CHK")</f>
        <v>y</v>
      </c>
      <c r="BI56" s="4" t="s">
        <v>256</v>
      </c>
      <c r="BJ56" s="4" t="s">
        <v>255</v>
      </c>
      <c r="BK56" s="4">
        <v>1122</v>
      </c>
      <c r="BL56" s="4" t="str">
        <f>IF(BK56=D56,"Y","CHK")</f>
        <v>Y</v>
      </c>
    </row>
    <row r="57" spans="1:64" x14ac:dyDescent="0.2">
      <c r="A57" s="51">
        <v>56</v>
      </c>
      <c r="B57" s="59" t="s">
        <v>256</v>
      </c>
      <c r="C57" s="59" t="s">
        <v>255</v>
      </c>
      <c r="D57" s="58">
        <v>1126</v>
      </c>
      <c r="E57" s="56"/>
      <c r="F57" s="56"/>
      <c r="G57" s="56"/>
      <c r="H57" s="56"/>
      <c r="I57" s="56"/>
      <c r="J57" s="56"/>
      <c r="K57" s="51">
        <f>SUBTOTAL(3,D57:I57)</f>
        <v>1</v>
      </c>
      <c r="L57" s="53">
        <v>2</v>
      </c>
      <c r="M57" s="56"/>
      <c r="N57" s="56"/>
      <c r="O57" s="56"/>
      <c r="P57" s="51"/>
      <c r="Q57" s="51"/>
      <c r="R57" s="51"/>
      <c r="S57" s="51"/>
      <c r="T57" s="53">
        <v>3</v>
      </c>
      <c r="U57" s="55"/>
      <c r="V57" s="56"/>
      <c r="W57" s="56"/>
      <c r="X57" s="56"/>
      <c r="Y57" s="55"/>
      <c r="Z57" s="51"/>
      <c r="AA57" s="51"/>
      <c r="AB57" s="51"/>
      <c r="AC57" s="51"/>
      <c r="AD57" s="51"/>
      <c r="AE57" s="51"/>
      <c r="AF57" s="51"/>
      <c r="AG57" s="51"/>
      <c r="AH57" s="51"/>
      <c r="AI57" s="54"/>
      <c r="AJ57" s="53">
        <v>0</v>
      </c>
      <c r="AK57" s="52">
        <f>(M57+N57)+(O57+V57+W57+X57)+(Q57+S57+Z57+AB57)</f>
        <v>0</v>
      </c>
      <c r="AL57" s="51"/>
      <c r="AM57" s="51" t="s">
        <v>22</v>
      </c>
      <c r="AN57" s="51">
        <f>AK57</f>
        <v>0</v>
      </c>
      <c r="AO57" s="51"/>
      <c r="AP57" s="51"/>
      <c r="AQ57" s="51"/>
      <c r="AR57" s="51"/>
      <c r="AS57" s="51"/>
      <c r="AT57" s="51"/>
      <c r="AU57" s="4">
        <v>2</v>
      </c>
      <c r="AV57" s="4">
        <f>M57+N57+Y57</f>
        <v>0</v>
      </c>
      <c r="AW57" s="4">
        <f>O57+U57+V57+W57+X57</f>
        <v>0</v>
      </c>
      <c r="AX57" s="4">
        <f>AV57+AW57</f>
        <v>0</v>
      </c>
      <c r="AY57" s="4">
        <f>M57+N57</f>
        <v>0</v>
      </c>
      <c r="AZ57" s="4">
        <f>O57+V57+W57+X57</f>
        <v>0</v>
      </c>
      <c r="BA57" s="4">
        <f>Q57+Z57</f>
        <v>0</v>
      </c>
      <c r="BB57" s="3">
        <f>S57+AB57</f>
        <v>0</v>
      </c>
      <c r="BC57" s="2">
        <f>SUM(AY57:BB57)</f>
        <v>0</v>
      </c>
      <c r="BD57" s="2" t="str">
        <f>IF(AK57=BC57,"y","CHK")</f>
        <v>y</v>
      </c>
      <c r="BI57" s="4" t="s">
        <v>256</v>
      </c>
      <c r="BJ57" s="4" t="s">
        <v>255</v>
      </c>
      <c r="BK57" s="4">
        <v>1126</v>
      </c>
      <c r="BL57" s="4" t="str">
        <f>IF(BK57=D57,"Y","CHK")</f>
        <v>Y</v>
      </c>
    </row>
    <row r="58" spans="1:64" x14ac:dyDescent="0.2">
      <c r="A58" s="34">
        <v>57</v>
      </c>
      <c r="B58" s="50" t="s">
        <v>256</v>
      </c>
      <c r="C58" s="50" t="s">
        <v>255</v>
      </c>
      <c r="D58" s="49">
        <v>1192</v>
      </c>
      <c r="E58" s="38"/>
      <c r="F58" s="38"/>
      <c r="G58" s="38"/>
      <c r="H58" s="38"/>
      <c r="I58" s="38"/>
      <c r="J58" s="38"/>
      <c r="K58" s="34">
        <f>SUBTOTAL(3,D58:I58)</f>
        <v>1</v>
      </c>
      <c r="L58" s="46">
        <v>2</v>
      </c>
      <c r="M58" s="38"/>
      <c r="N58" s="38"/>
      <c r="O58" s="38"/>
      <c r="P58" s="34"/>
      <c r="Q58" s="34"/>
      <c r="R58" s="34"/>
      <c r="S58" s="34"/>
      <c r="T58" s="46">
        <v>3</v>
      </c>
      <c r="U58" s="48"/>
      <c r="V58" s="38"/>
      <c r="W58" s="38"/>
      <c r="X58" s="38"/>
      <c r="Y58" s="48"/>
      <c r="Z58" s="34"/>
      <c r="AA58" s="34"/>
      <c r="AB58" s="34"/>
      <c r="AC58" s="34"/>
      <c r="AD58" s="34"/>
      <c r="AE58" s="34"/>
      <c r="AF58" s="34"/>
      <c r="AG58" s="34"/>
      <c r="AH58" s="34"/>
      <c r="AI58" s="45"/>
      <c r="AJ58" s="46">
        <v>0</v>
      </c>
      <c r="AK58" s="47">
        <f>(M58+N58)+(O58+V58+W58+X58)+(Q58+S58+Z58+AB58)</f>
        <v>0</v>
      </c>
      <c r="AL58" s="34"/>
      <c r="AM58" s="34" t="s">
        <v>22</v>
      </c>
      <c r="AN58" s="34">
        <f>AK58</f>
        <v>0</v>
      </c>
      <c r="AO58" s="34"/>
      <c r="AP58" s="34"/>
      <c r="AQ58" s="34"/>
      <c r="AR58" s="34"/>
      <c r="AS58" s="34"/>
      <c r="AT58" s="34"/>
      <c r="AU58" s="4">
        <v>1</v>
      </c>
      <c r="AV58" s="4">
        <f>M58+N58+Y58</f>
        <v>0</v>
      </c>
      <c r="AW58" s="4">
        <f>O58+U58+V58+W58+X58</f>
        <v>0</v>
      </c>
      <c r="AX58" s="4">
        <f>AV58+AW58</f>
        <v>0</v>
      </c>
      <c r="AY58" s="4">
        <f>M58+N58</f>
        <v>0</v>
      </c>
      <c r="AZ58" s="4">
        <f>O58+V58+W58+X58</f>
        <v>0</v>
      </c>
      <c r="BA58" s="4">
        <f>Q58+Z58</f>
        <v>0</v>
      </c>
      <c r="BB58" s="3">
        <f>S58+AB58</f>
        <v>0</v>
      </c>
      <c r="BC58" s="2">
        <f>SUM(AY58:BB58)</f>
        <v>0</v>
      </c>
      <c r="BD58" s="2" t="str">
        <f>IF(AK58=BC58,"y","CHK")</f>
        <v>y</v>
      </c>
      <c r="BI58" s="4" t="s">
        <v>256</v>
      </c>
      <c r="BJ58" s="4" t="s">
        <v>255</v>
      </c>
      <c r="BK58" s="4">
        <v>1192</v>
      </c>
      <c r="BL58" s="4" t="str">
        <f>IF(BK58=D58,"Y","CHK")</f>
        <v>Y</v>
      </c>
    </row>
    <row r="59" spans="1:64" x14ac:dyDescent="0.2">
      <c r="A59" s="51">
        <v>58</v>
      </c>
      <c r="B59" s="57" t="s">
        <v>254</v>
      </c>
      <c r="C59" s="57" t="s">
        <v>253</v>
      </c>
      <c r="D59" s="56">
        <v>1083</v>
      </c>
      <c r="E59" s="56">
        <v>1086</v>
      </c>
      <c r="F59" s="56"/>
      <c r="G59" s="56"/>
      <c r="H59" s="56"/>
      <c r="I59" s="56"/>
      <c r="J59" s="56">
        <v>1</v>
      </c>
      <c r="K59" s="51">
        <f>SUBTOTAL(3,D59:I59)</f>
        <v>2</v>
      </c>
      <c r="L59" s="53">
        <v>2</v>
      </c>
      <c r="M59" s="56">
        <v>1</v>
      </c>
      <c r="N59" s="56">
        <v>1</v>
      </c>
      <c r="O59" s="56">
        <v>1</v>
      </c>
      <c r="P59" s="51"/>
      <c r="Q59" s="51"/>
      <c r="R59" s="51"/>
      <c r="S59" s="51"/>
      <c r="T59" s="53">
        <v>3</v>
      </c>
      <c r="U59" s="55">
        <v>1</v>
      </c>
      <c r="V59" s="56">
        <v>1</v>
      </c>
      <c r="W59" s="56">
        <v>1</v>
      </c>
      <c r="X59" s="56">
        <v>1</v>
      </c>
      <c r="Y59" s="55">
        <v>1</v>
      </c>
      <c r="Z59" s="51"/>
      <c r="AA59" s="51"/>
      <c r="AB59" s="51"/>
      <c r="AC59" s="51"/>
      <c r="AD59" s="51"/>
      <c r="AE59" s="51"/>
      <c r="AF59" s="51"/>
      <c r="AG59" s="51"/>
      <c r="AH59" s="51"/>
      <c r="AI59" s="54"/>
      <c r="AJ59" s="53">
        <v>8</v>
      </c>
      <c r="AK59" s="52">
        <f>(M59+N59)+(O59+V59+W59+X59)+(Q59+S59+Z59+AB59)</f>
        <v>6</v>
      </c>
      <c r="AL59" s="51"/>
      <c r="AM59" s="51" t="s">
        <v>22</v>
      </c>
      <c r="AN59" s="51">
        <f>AK59</f>
        <v>6</v>
      </c>
      <c r="AO59" s="51" t="s">
        <v>220</v>
      </c>
      <c r="AP59" s="51"/>
      <c r="AQ59" s="51"/>
      <c r="AR59" s="51"/>
      <c r="AS59" s="51"/>
      <c r="AT59" s="51"/>
      <c r="AU59" s="4">
        <v>2</v>
      </c>
      <c r="AV59" s="4">
        <f>M59+N59+Y59</f>
        <v>3</v>
      </c>
      <c r="AW59" s="4">
        <f>O59+U59+V59+W59+X59</f>
        <v>5</v>
      </c>
      <c r="AX59" s="4">
        <f>AV59+AW59</f>
        <v>8</v>
      </c>
      <c r="AY59" s="4">
        <f>M59+N59</f>
        <v>2</v>
      </c>
      <c r="AZ59" s="4">
        <f>O59+V59+W59+X59</f>
        <v>4</v>
      </c>
      <c r="BA59" s="4">
        <f>Q59+Z59</f>
        <v>0</v>
      </c>
      <c r="BB59" s="3">
        <f>S59+AB59</f>
        <v>0</v>
      </c>
      <c r="BC59" s="2">
        <f>SUM(AY59:BB59)</f>
        <v>6</v>
      </c>
      <c r="BD59" s="2" t="str">
        <f>IF(AK59=BC59,"y","CHK")</f>
        <v>y</v>
      </c>
      <c r="BI59" s="4" t="s">
        <v>254</v>
      </c>
      <c r="BJ59" s="4" t="s">
        <v>253</v>
      </c>
      <c r="BK59" s="4">
        <v>1083</v>
      </c>
      <c r="BL59" s="4" t="str">
        <f>IF(BK59=D59,"Y","CHK")</f>
        <v>Y</v>
      </c>
    </row>
    <row r="60" spans="1:64" x14ac:dyDescent="0.2">
      <c r="A60" s="34">
        <v>59</v>
      </c>
      <c r="B60" s="50" t="s">
        <v>254</v>
      </c>
      <c r="C60" s="50" t="s">
        <v>253</v>
      </c>
      <c r="D60" s="49">
        <v>1086</v>
      </c>
      <c r="E60" s="38"/>
      <c r="F60" s="38"/>
      <c r="G60" s="38"/>
      <c r="H60" s="38"/>
      <c r="I60" s="38"/>
      <c r="J60" s="38"/>
      <c r="K60" s="34">
        <f>SUBTOTAL(3,D60:I60)</f>
        <v>1</v>
      </c>
      <c r="L60" s="46">
        <v>2</v>
      </c>
      <c r="M60" s="38"/>
      <c r="N60" s="38"/>
      <c r="O60" s="38"/>
      <c r="P60" s="34"/>
      <c r="Q60" s="34"/>
      <c r="R60" s="34"/>
      <c r="S60" s="34"/>
      <c r="T60" s="46">
        <v>3</v>
      </c>
      <c r="U60" s="48"/>
      <c r="V60" s="38"/>
      <c r="W60" s="38"/>
      <c r="X60" s="38"/>
      <c r="Y60" s="48"/>
      <c r="Z60" s="34"/>
      <c r="AA60" s="34"/>
      <c r="AB60" s="34"/>
      <c r="AC60" s="34"/>
      <c r="AD60" s="34"/>
      <c r="AE60" s="34"/>
      <c r="AF60" s="34"/>
      <c r="AG60" s="34"/>
      <c r="AH60" s="34"/>
      <c r="AI60" s="45"/>
      <c r="AJ60" s="46">
        <v>0</v>
      </c>
      <c r="AK60" s="47">
        <f>(M60+N60)+(O60+V60+W60+X60)+(Q60+S60+Z60+AB60)</f>
        <v>0</v>
      </c>
      <c r="AL60" s="34"/>
      <c r="AM60" s="34" t="s">
        <v>22</v>
      </c>
      <c r="AN60" s="34">
        <f>AK60</f>
        <v>0</v>
      </c>
      <c r="AO60" s="34"/>
      <c r="AP60" s="34"/>
      <c r="AQ60" s="34"/>
      <c r="AR60" s="34"/>
      <c r="AS60" s="34"/>
      <c r="AT60" s="34"/>
      <c r="AU60" s="4">
        <v>1</v>
      </c>
      <c r="AV60" s="4">
        <f>M60+N60+Y60</f>
        <v>0</v>
      </c>
      <c r="AW60" s="4">
        <f>O60+U60+V60+W60+X60</f>
        <v>0</v>
      </c>
      <c r="AX60" s="4">
        <f>AV60+AW60</f>
        <v>0</v>
      </c>
      <c r="AY60" s="4">
        <f>M60+N60</f>
        <v>0</v>
      </c>
      <c r="AZ60" s="4">
        <f>O60+V60+W60+X60</f>
        <v>0</v>
      </c>
      <c r="BA60" s="4">
        <f>Q60+Z60</f>
        <v>0</v>
      </c>
      <c r="BB60" s="3">
        <f>S60+AB60</f>
        <v>0</v>
      </c>
      <c r="BC60" s="2">
        <f>SUM(AY60:BB60)</f>
        <v>0</v>
      </c>
      <c r="BD60" s="2" t="str">
        <f>IF(AK60=BC60,"y","CHK")</f>
        <v>y</v>
      </c>
      <c r="BI60" s="4" t="s">
        <v>254</v>
      </c>
      <c r="BJ60" s="4" t="s">
        <v>253</v>
      </c>
      <c r="BK60" s="4">
        <v>1086</v>
      </c>
      <c r="BL60" s="4" t="str">
        <f>IF(BK60=D60,"Y","CHK")</f>
        <v>Y</v>
      </c>
    </row>
    <row r="61" spans="1:64" x14ac:dyDescent="0.2">
      <c r="A61" s="51">
        <v>60</v>
      </c>
      <c r="B61" s="57" t="s">
        <v>252</v>
      </c>
      <c r="C61" s="57" t="s">
        <v>251</v>
      </c>
      <c r="D61" s="56">
        <v>1090</v>
      </c>
      <c r="E61" s="56"/>
      <c r="F61" s="56"/>
      <c r="G61" s="56"/>
      <c r="H61" s="56"/>
      <c r="I61" s="56"/>
      <c r="J61" s="56">
        <v>1</v>
      </c>
      <c r="K61" s="51">
        <f>SUBTOTAL(3,D61:I61)</f>
        <v>1</v>
      </c>
      <c r="L61" s="53">
        <v>2</v>
      </c>
      <c r="M61" s="56">
        <v>1</v>
      </c>
      <c r="N61" s="56">
        <v>1</v>
      </c>
      <c r="O61" s="56">
        <v>1</v>
      </c>
      <c r="P61" s="51"/>
      <c r="Q61" s="51"/>
      <c r="R61" s="51"/>
      <c r="S61" s="51"/>
      <c r="T61" s="53">
        <v>3</v>
      </c>
      <c r="U61" s="55">
        <v>1</v>
      </c>
      <c r="V61" s="56">
        <v>1</v>
      </c>
      <c r="W61" s="56">
        <v>1</v>
      </c>
      <c r="X61" s="56">
        <v>1</v>
      </c>
      <c r="Y61" s="55">
        <v>1</v>
      </c>
      <c r="Z61" s="51"/>
      <c r="AA61" s="51"/>
      <c r="AB61" s="51"/>
      <c r="AC61" s="51"/>
      <c r="AD61" s="51"/>
      <c r="AE61" s="51"/>
      <c r="AF61" s="51"/>
      <c r="AG61" s="51"/>
      <c r="AH61" s="51"/>
      <c r="AI61" s="54"/>
      <c r="AJ61" s="53">
        <v>8</v>
      </c>
      <c r="AK61" s="52">
        <f>(M61+N61)+(O61+V61+W61+X61)+(Q61+S61+Z61+AB61)</f>
        <v>6</v>
      </c>
      <c r="AL61" s="51"/>
      <c r="AM61" s="51" t="s">
        <v>22</v>
      </c>
      <c r="AN61" s="51">
        <f>AK61</f>
        <v>6</v>
      </c>
      <c r="AO61" s="51" t="s">
        <v>220</v>
      </c>
      <c r="AP61" s="51"/>
      <c r="AQ61" s="51"/>
      <c r="AR61" s="51"/>
      <c r="AS61" s="51"/>
      <c r="AT61" s="51"/>
      <c r="AU61" s="4">
        <v>2</v>
      </c>
      <c r="AV61" s="4">
        <f>M61+N61+Y61</f>
        <v>3</v>
      </c>
      <c r="AW61" s="4">
        <f>O61+U61+V61+W61+X61</f>
        <v>5</v>
      </c>
      <c r="AX61" s="4">
        <f>AV61+AW61</f>
        <v>8</v>
      </c>
      <c r="AY61" s="4">
        <f>M61+N61</f>
        <v>2</v>
      </c>
      <c r="AZ61" s="4">
        <f>O61+V61+W61+X61</f>
        <v>4</v>
      </c>
      <c r="BA61" s="4">
        <f>Q61+Z61</f>
        <v>0</v>
      </c>
      <c r="BB61" s="3">
        <f>S61+AB61</f>
        <v>0</v>
      </c>
      <c r="BC61" s="2">
        <f>SUM(AY61:BB61)</f>
        <v>6</v>
      </c>
      <c r="BD61" s="2" t="str">
        <f>IF(AK61=BC61,"y","CHK")</f>
        <v>y</v>
      </c>
      <c r="BI61" s="4" t="s">
        <v>252</v>
      </c>
      <c r="BJ61" s="4" t="s">
        <v>251</v>
      </c>
      <c r="BK61" s="4">
        <v>1090</v>
      </c>
      <c r="BL61" s="4" t="str">
        <f>IF(BK61=D61,"Y","CHK")</f>
        <v>Y</v>
      </c>
    </row>
    <row r="62" spans="1:64" x14ac:dyDescent="0.2">
      <c r="A62" s="34">
        <v>61</v>
      </c>
      <c r="B62" s="39" t="s">
        <v>250</v>
      </c>
      <c r="C62" s="39" t="s">
        <v>249</v>
      </c>
      <c r="D62" s="38">
        <v>1084</v>
      </c>
      <c r="E62" s="38">
        <v>1087</v>
      </c>
      <c r="F62" s="38"/>
      <c r="G62" s="38"/>
      <c r="H62" s="38"/>
      <c r="I62" s="38"/>
      <c r="J62" s="38">
        <v>1</v>
      </c>
      <c r="K62" s="34">
        <f>SUBTOTAL(3,D62:I62)</f>
        <v>2</v>
      </c>
      <c r="L62" s="46">
        <v>2</v>
      </c>
      <c r="M62" s="38">
        <v>1</v>
      </c>
      <c r="N62" s="38">
        <v>1</v>
      </c>
      <c r="O62" s="38">
        <v>1</v>
      </c>
      <c r="P62" s="34"/>
      <c r="Q62" s="34"/>
      <c r="R62" s="34"/>
      <c r="S62" s="34"/>
      <c r="T62" s="46">
        <v>3</v>
      </c>
      <c r="U62" s="48">
        <v>1</v>
      </c>
      <c r="V62" s="38">
        <v>1</v>
      </c>
      <c r="W62" s="38">
        <v>1</v>
      </c>
      <c r="X62" s="38">
        <v>1</v>
      </c>
      <c r="Y62" s="48">
        <v>1</v>
      </c>
      <c r="Z62" s="34"/>
      <c r="AA62" s="34"/>
      <c r="AB62" s="34"/>
      <c r="AC62" s="34"/>
      <c r="AD62" s="34"/>
      <c r="AE62" s="34"/>
      <c r="AF62" s="34"/>
      <c r="AG62" s="34"/>
      <c r="AH62" s="34"/>
      <c r="AI62" s="45"/>
      <c r="AJ62" s="46">
        <v>8</v>
      </c>
      <c r="AK62" s="47">
        <f>(M62+N62)+(O62+V62+W62+X62)+(Q62+S62+Z62+AB62)</f>
        <v>6</v>
      </c>
      <c r="AL62" s="34"/>
      <c r="AM62" s="34" t="s">
        <v>22</v>
      </c>
      <c r="AN62" s="34">
        <f>AK62</f>
        <v>6</v>
      </c>
      <c r="AO62" s="34" t="s">
        <v>220</v>
      </c>
      <c r="AP62" s="34"/>
      <c r="AQ62" s="34"/>
      <c r="AR62" s="34"/>
      <c r="AS62" s="34"/>
      <c r="AT62" s="34"/>
      <c r="AU62" s="4">
        <v>1</v>
      </c>
      <c r="AV62" s="4">
        <f>M62+N62+Y62</f>
        <v>3</v>
      </c>
      <c r="AW62" s="4">
        <f>O62+U62+V62+W62+X62</f>
        <v>5</v>
      </c>
      <c r="AX62" s="4">
        <f>AV62+AW62</f>
        <v>8</v>
      </c>
      <c r="AY62" s="4">
        <f>M62+N62</f>
        <v>2</v>
      </c>
      <c r="AZ62" s="4">
        <f>O62+V62+W62+X62</f>
        <v>4</v>
      </c>
      <c r="BA62" s="4">
        <f>Q62+Z62</f>
        <v>0</v>
      </c>
      <c r="BB62" s="3">
        <f>S62+AB62</f>
        <v>0</v>
      </c>
      <c r="BC62" s="2">
        <f>SUM(AY62:BB62)</f>
        <v>6</v>
      </c>
      <c r="BD62" s="2" t="str">
        <f>IF(AK62=BC62,"y","CHK")</f>
        <v>y</v>
      </c>
      <c r="BI62" s="4" t="s">
        <v>250</v>
      </c>
      <c r="BJ62" s="4" t="s">
        <v>249</v>
      </c>
      <c r="BK62" s="4">
        <v>1084</v>
      </c>
      <c r="BL62" s="4" t="str">
        <f>IF(BK62=D62,"Y","CHK")</f>
        <v>Y</v>
      </c>
    </row>
    <row r="63" spans="1:64" x14ac:dyDescent="0.2">
      <c r="A63" s="58">
        <v>62</v>
      </c>
      <c r="B63" s="59" t="s">
        <v>250</v>
      </c>
      <c r="C63" s="59" t="s">
        <v>249</v>
      </c>
      <c r="D63" s="58">
        <v>1087</v>
      </c>
      <c r="E63" s="56"/>
      <c r="F63" s="56"/>
      <c r="G63" s="56"/>
      <c r="H63" s="56"/>
      <c r="I63" s="56"/>
      <c r="J63" s="56"/>
      <c r="K63" s="51">
        <f>SUBTOTAL(3,D63:I63)</f>
        <v>1</v>
      </c>
      <c r="L63" s="53">
        <v>2</v>
      </c>
      <c r="M63" s="56"/>
      <c r="N63" s="56"/>
      <c r="O63" s="56"/>
      <c r="P63" s="51"/>
      <c r="Q63" s="51"/>
      <c r="R63" s="51"/>
      <c r="S63" s="51"/>
      <c r="T63" s="53">
        <v>3</v>
      </c>
      <c r="U63" s="55"/>
      <c r="V63" s="56"/>
      <c r="W63" s="56"/>
      <c r="X63" s="56"/>
      <c r="Y63" s="55"/>
      <c r="Z63" s="51"/>
      <c r="AA63" s="51"/>
      <c r="AB63" s="51"/>
      <c r="AC63" s="51"/>
      <c r="AD63" s="51"/>
      <c r="AE63" s="51"/>
      <c r="AF63" s="51"/>
      <c r="AG63" s="51"/>
      <c r="AH63" s="51"/>
      <c r="AI63" s="54"/>
      <c r="AJ63" s="53">
        <v>0</v>
      </c>
      <c r="AK63" s="52">
        <f>(M63+N63)+(O63+V63+W63+X63)+(Q63+S63+Z63+AB63)</f>
        <v>0</v>
      </c>
      <c r="AL63" s="51"/>
      <c r="AM63" s="51" t="s">
        <v>22</v>
      </c>
      <c r="AN63" s="51">
        <f>AK63</f>
        <v>0</v>
      </c>
      <c r="AO63" s="51"/>
      <c r="AP63" s="51"/>
      <c r="AQ63" s="51"/>
      <c r="AR63" s="51"/>
      <c r="AS63" s="51"/>
      <c r="AT63" s="51"/>
      <c r="AU63" s="4">
        <v>2</v>
      </c>
      <c r="AV63" s="4">
        <f>M63+N63+Y63</f>
        <v>0</v>
      </c>
      <c r="AW63" s="4">
        <f>O63+U63+V63+W63+X63</f>
        <v>0</v>
      </c>
      <c r="AX63" s="4">
        <f>AV63+AW63</f>
        <v>0</v>
      </c>
      <c r="AY63" s="4">
        <f>M63+N63</f>
        <v>0</v>
      </c>
      <c r="AZ63" s="4">
        <f>O63+V63+W63+X63</f>
        <v>0</v>
      </c>
      <c r="BA63" s="4">
        <f>Q63+Z63</f>
        <v>0</v>
      </c>
      <c r="BB63" s="3">
        <f>S63+AB63</f>
        <v>0</v>
      </c>
      <c r="BC63" s="2">
        <f>SUM(AY63:BB63)</f>
        <v>0</v>
      </c>
      <c r="BD63" s="2" t="str">
        <f>IF(AK63=BC63,"y","CHK")</f>
        <v>y</v>
      </c>
      <c r="BI63" s="4" t="s">
        <v>250</v>
      </c>
      <c r="BJ63" s="4" t="s">
        <v>249</v>
      </c>
      <c r="BK63" s="4">
        <v>1087</v>
      </c>
      <c r="BL63" s="4" t="str">
        <f>IF(BK63=D63,"Y","CHK")</f>
        <v>Y</v>
      </c>
    </row>
    <row r="64" spans="1:64" x14ac:dyDescent="0.2">
      <c r="A64" s="34">
        <v>63</v>
      </c>
      <c r="B64" s="39" t="s">
        <v>248</v>
      </c>
      <c r="C64" s="39" t="s">
        <v>247</v>
      </c>
      <c r="D64" s="38">
        <v>1090</v>
      </c>
      <c r="E64" s="38"/>
      <c r="F64" s="38"/>
      <c r="G64" s="38"/>
      <c r="H64" s="38"/>
      <c r="I64" s="38"/>
      <c r="J64" s="38">
        <v>1</v>
      </c>
      <c r="K64" s="34">
        <f>SUBTOTAL(3,D64:I64)</f>
        <v>1</v>
      </c>
      <c r="L64" s="46">
        <v>2</v>
      </c>
      <c r="M64" s="38">
        <v>1</v>
      </c>
      <c r="N64" s="38">
        <v>1</v>
      </c>
      <c r="O64" s="38">
        <v>1</v>
      </c>
      <c r="P64" s="34"/>
      <c r="Q64" s="34"/>
      <c r="R64" s="34"/>
      <c r="S64" s="34"/>
      <c r="T64" s="46">
        <v>3</v>
      </c>
      <c r="U64" s="48">
        <v>1</v>
      </c>
      <c r="V64" s="38">
        <v>1</v>
      </c>
      <c r="W64" s="38">
        <v>1</v>
      </c>
      <c r="X64" s="38">
        <v>1</v>
      </c>
      <c r="Y64" s="48">
        <v>1</v>
      </c>
      <c r="Z64" s="34"/>
      <c r="AA64" s="34"/>
      <c r="AB64" s="34"/>
      <c r="AC64" s="34"/>
      <c r="AD64" s="34"/>
      <c r="AE64" s="34"/>
      <c r="AF64" s="34"/>
      <c r="AG64" s="34"/>
      <c r="AH64" s="34"/>
      <c r="AI64" s="45"/>
      <c r="AJ64" s="46">
        <v>8</v>
      </c>
      <c r="AK64" s="47">
        <f>(M64+N64)+(O64+V64+W64+X64)+(Q64+S64+Z64+AB64)</f>
        <v>6</v>
      </c>
      <c r="AL64" s="34"/>
      <c r="AM64" s="34" t="s">
        <v>22</v>
      </c>
      <c r="AN64" s="34">
        <f>AK64</f>
        <v>6</v>
      </c>
      <c r="AO64" s="34" t="s">
        <v>220</v>
      </c>
      <c r="AP64" s="34"/>
      <c r="AQ64" s="34"/>
      <c r="AR64" s="34"/>
      <c r="AS64" s="34"/>
      <c r="AT64" s="34"/>
      <c r="AU64" s="4">
        <v>1</v>
      </c>
      <c r="AV64" s="4">
        <f>M64+N64+Y64</f>
        <v>3</v>
      </c>
      <c r="AW64" s="4">
        <f>O64+U64+V64+W64+X64</f>
        <v>5</v>
      </c>
      <c r="AX64" s="4">
        <f>AV64+AW64</f>
        <v>8</v>
      </c>
      <c r="AY64" s="4">
        <f>M64+N64</f>
        <v>2</v>
      </c>
      <c r="AZ64" s="4">
        <f>O64+V64+W64+X64</f>
        <v>4</v>
      </c>
      <c r="BA64" s="4">
        <f>Q64+Z64</f>
        <v>0</v>
      </c>
      <c r="BB64" s="3">
        <f>S64+AB64</f>
        <v>0</v>
      </c>
      <c r="BC64" s="2">
        <f>SUM(AY64:BB64)</f>
        <v>6</v>
      </c>
      <c r="BD64" s="2" t="str">
        <f>IF(AK64=BC64,"y","CHK")</f>
        <v>y</v>
      </c>
      <c r="BI64" s="4" t="s">
        <v>248</v>
      </c>
      <c r="BJ64" s="4" t="s">
        <v>247</v>
      </c>
      <c r="BK64" s="4">
        <v>1090</v>
      </c>
      <c r="BL64" s="4" t="str">
        <f>IF(BK64=D64,"Y","CHK")</f>
        <v>Y</v>
      </c>
    </row>
    <row r="65" spans="1:64" x14ac:dyDescent="0.2">
      <c r="A65" s="51">
        <v>64</v>
      </c>
      <c r="B65" s="57" t="s">
        <v>246</v>
      </c>
      <c r="C65" s="57" t="s">
        <v>245</v>
      </c>
      <c r="D65" s="56">
        <v>1032</v>
      </c>
      <c r="E65" s="56">
        <v>1033</v>
      </c>
      <c r="F65" s="56"/>
      <c r="G65" s="56"/>
      <c r="H65" s="56"/>
      <c r="I65" s="56"/>
      <c r="J65" s="56">
        <v>1</v>
      </c>
      <c r="K65" s="51">
        <f>SUBTOTAL(3,D65:I65)</f>
        <v>2</v>
      </c>
      <c r="L65" s="53">
        <v>2</v>
      </c>
      <c r="M65" s="56">
        <v>1</v>
      </c>
      <c r="N65" s="56">
        <v>1</v>
      </c>
      <c r="O65" s="56">
        <v>1</v>
      </c>
      <c r="P65" s="51"/>
      <c r="Q65" s="51"/>
      <c r="R65" s="51"/>
      <c r="S65" s="51"/>
      <c r="T65" s="53">
        <v>3</v>
      </c>
      <c r="U65" s="55">
        <v>1</v>
      </c>
      <c r="V65" s="56">
        <v>1</v>
      </c>
      <c r="W65" s="56">
        <v>1</v>
      </c>
      <c r="X65" s="56">
        <v>1</v>
      </c>
      <c r="Y65" s="55">
        <v>1</v>
      </c>
      <c r="Z65" s="51"/>
      <c r="AA65" s="51"/>
      <c r="AB65" s="51"/>
      <c r="AC65" s="51"/>
      <c r="AD65" s="51"/>
      <c r="AE65" s="51"/>
      <c r="AF65" s="51"/>
      <c r="AG65" s="51"/>
      <c r="AH65" s="51"/>
      <c r="AI65" s="54"/>
      <c r="AJ65" s="53">
        <v>8</v>
      </c>
      <c r="AK65" s="52">
        <f>(M65+N65)+(O65+V65+W65+X65)+(Q65+S65+Z65+AB65)</f>
        <v>6</v>
      </c>
      <c r="AL65" s="51"/>
      <c r="AM65" s="51" t="s">
        <v>22</v>
      </c>
      <c r="AN65" s="51">
        <f>AK65</f>
        <v>6</v>
      </c>
      <c r="AO65" s="51" t="s">
        <v>220</v>
      </c>
      <c r="AP65" s="51"/>
      <c r="AQ65" s="51"/>
      <c r="AR65" s="51"/>
      <c r="AS65" s="51"/>
      <c r="AT65" s="51"/>
      <c r="AU65" s="4">
        <v>2</v>
      </c>
      <c r="AV65" s="4">
        <f>M65+N65+Y65</f>
        <v>3</v>
      </c>
      <c r="AW65" s="4">
        <f>O65+U65+V65+W65+X65</f>
        <v>5</v>
      </c>
      <c r="AX65" s="4">
        <f>AV65+AW65</f>
        <v>8</v>
      </c>
      <c r="AY65" s="4">
        <f>M65+N65</f>
        <v>2</v>
      </c>
      <c r="AZ65" s="4">
        <f>O65+V65+W65+X65</f>
        <v>4</v>
      </c>
      <c r="BA65" s="4">
        <f>Q65+Z65</f>
        <v>0</v>
      </c>
      <c r="BB65" s="3">
        <f>S65+AB65</f>
        <v>0</v>
      </c>
      <c r="BC65" s="2">
        <f>SUM(AY65:BB65)</f>
        <v>6</v>
      </c>
      <c r="BD65" s="2" t="str">
        <f>IF(AK65=BC65,"y","CHK")</f>
        <v>y</v>
      </c>
      <c r="BI65" s="4" t="s">
        <v>246</v>
      </c>
      <c r="BJ65" s="4" t="s">
        <v>245</v>
      </c>
      <c r="BK65" s="4">
        <v>1032</v>
      </c>
      <c r="BL65" s="4" t="str">
        <f>IF(BK65=D65,"Y","CHK")</f>
        <v>Y</v>
      </c>
    </row>
    <row r="66" spans="1:64" x14ac:dyDescent="0.2">
      <c r="A66" s="34">
        <v>65</v>
      </c>
      <c r="B66" s="50" t="s">
        <v>246</v>
      </c>
      <c r="C66" s="50" t="s">
        <v>245</v>
      </c>
      <c r="D66" s="49">
        <v>1033</v>
      </c>
      <c r="E66" s="38"/>
      <c r="F66" s="38"/>
      <c r="G66" s="38"/>
      <c r="H66" s="38"/>
      <c r="I66" s="38"/>
      <c r="J66" s="38"/>
      <c r="K66" s="34">
        <f>SUBTOTAL(3,D66:I66)</f>
        <v>1</v>
      </c>
      <c r="L66" s="46">
        <v>2</v>
      </c>
      <c r="M66" s="38"/>
      <c r="N66" s="38"/>
      <c r="O66" s="38"/>
      <c r="P66" s="34"/>
      <c r="Q66" s="34"/>
      <c r="R66" s="34"/>
      <c r="S66" s="34"/>
      <c r="T66" s="46">
        <v>3</v>
      </c>
      <c r="U66" s="48"/>
      <c r="V66" s="38"/>
      <c r="W66" s="38"/>
      <c r="X66" s="38"/>
      <c r="Y66" s="48"/>
      <c r="Z66" s="34"/>
      <c r="AA66" s="34"/>
      <c r="AB66" s="34"/>
      <c r="AC66" s="34"/>
      <c r="AD66" s="34"/>
      <c r="AE66" s="34"/>
      <c r="AF66" s="34"/>
      <c r="AG66" s="34"/>
      <c r="AH66" s="34"/>
      <c r="AI66" s="45"/>
      <c r="AJ66" s="46">
        <v>0</v>
      </c>
      <c r="AK66" s="47">
        <f>(M66+N66)+(O66+V66+W66+X66)+(Q66+S66+Z66+AB66)</f>
        <v>0</v>
      </c>
      <c r="AL66" s="34"/>
      <c r="AM66" s="34" t="s">
        <v>22</v>
      </c>
      <c r="AN66" s="34">
        <f>AK66</f>
        <v>0</v>
      </c>
      <c r="AO66" s="34"/>
      <c r="AP66" s="34"/>
      <c r="AQ66" s="34"/>
      <c r="AR66" s="34"/>
      <c r="AS66" s="34"/>
      <c r="AT66" s="34"/>
      <c r="AU66" s="4">
        <v>1</v>
      </c>
      <c r="AV66" s="4">
        <f>M66+N66+Y66</f>
        <v>0</v>
      </c>
      <c r="AW66" s="4">
        <f>O66+U66+V66+W66+X66</f>
        <v>0</v>
      </c>
      <c r="AX66" s="4">
        <f>AV66+AW66</f>
        <v>0</v>
      </c>
      <c r="AY66" s="4">
        <f>M66+N66</f>
        <v>0</v>
      </c>
      <c r="AZ66" s="4">
        <f>O66+V66+W66+X66</f>
        <v>0</v>
      </c>
      <c r="BA66" s="4">
        <f>Q66+Z66</f>
        <v>0</v>
      </c>
      <c r="BB66" s="3">
        <f>S66+AB66</f>
        <v>0</v>
      </c>
      <c r="BC66" s="2">
        <f>SUM(AY66:BB66)</f>
        <v>0</v>
      </c>
      <c r="BD66" s="2" t="str">
        <f>IF(AK66=BC66,"y","CHK")</f>
        <v>y</v>
      </c>
      <c r="BI66" s="4" t="s">
        <v>246</v>
      </c>
      <c r="BJ66" s="4" t="s">
        <v>245</v>
      </c>
      <c r="BK66" s="4">
        <v>1033</v>
      </c>
      <c r="BL66" s="4" t="str">
        <f>IF(BK66=D66,"Y","CHK")</f>
        <v>Y</v>
      </c>
    </row>
    <row r="67" spans="1:64" x14ac:dyDescent="0.2">
      <c r="A67" s="51">
        <v>66</v>
      </c>
      <c r="B67" s="57" t="s">
        <v>244</v>
      </c>
      <c r="C67" s="57" t="s">
        <v>243</v>
      </c>
      <c r="D67" s="56">
        <v>1032</v>
      </c>
      <c r="E67" s="56">
        <v>1033</v>
      </c>
      <c r="F67" s="56"/>
      <c r="G67" s="56"/>
      <c r="H67" s="56"/>
      <c r="I67" s="56"/>
      <c r="J67" s="56">
        <v>1</v>
      </c>
      <c r="K67" s="51">
        <f>SUBTOTAL(3,D67:I67)</f>
        <v>2</v>
      </c>
      <c r="L67" s="53">
        <v>2</v>
      </c>
      <c r="M67" s="56">
        <v>1</v>
      </c>
      <c r="N67" s="56">
        <v>1</v>
      </c>
      <c r="O67" s="56">
        <v>1</v>
      </c>
      <c r="P67" s="51"/>
      <c r="Q67" s="51"/>
      <c r="R67" s="51"/>
      <c r="S67" s="51"/>
      <c r="T67" s="53">
        <v>3</v>
      </c>
      <c r="U67" s="55">
        <v>1</v>
      </c>
      <c r="V67" s="56">
        <v>1</v>
      </c>
      <c r="W67" s="56">
        <v>1</v>
      </c>
      <c r="X67" s="56">
        <v>1</v>
      </c>
      <c r="Y67" s="55">
        <v>1</v>
      </c>
      <c r="Z67" s="51"/>
      <c r="AA67" s="51"/>
      <c r="AB67" s="51"/>
      <c r="AC67" s="51"/>
      <c r="AD67" s="51"/>
      <c r="AE67" s="51"/>
      <c r="AF67" s="51"/>
      <c r="AG67" s="51"/>
      <c r="AH67" s="51"/>
      <c r="AI67" s="54"/>
      <c r="AJ67" s="53">
        <v>8</v>
      </c>
      <c r="AK67" s="52">
        <f>(M67+N67)+(O67+V67+W67+X67)+(Q67+S67+Z67+AB67)</f>
        <v>6</v>
      </c>
      <c r="AL67" s="51"/>
      <c r="AM67" s="51" t="s">
        <v>22</v>
      </c>
      <c r="AN67" s="51">
        <f>AK67</f>
        <v>6</v>
      </c>
      <c r="AO67" s="51" t="s">
        <v>220</v>
      </c>
      <c r="AP67" s="51"/>
      <c r="AQ67" s="51"/>
      <c r="AR67" s="51"/>
      <c r="AS67" s="51"/>
      <c r="AT67" s="51"/>
      <c r="AU67" s="4">
        <v>2</v>
      </c>
      <c r="AV67" s="4">
        <f>M67+N67+Y67</f>
        <v>3</v>
      </c>
      <c r="AW67" s="4">
        <f>O67+U67+V67+W67+X67</f>
        <v>5</v>
      </c>
      <c r="AX67" s="4">
        <f>AV67+AW67</f>
        <v>8</v>
      </c>
      <c r="AY67" s="4">
        <f>M67+N67</f>
        <v>2</v>
      </c>
      <c r="AZ67" s="4">
        <f>O67+V67+W67+X67</f>
        <v>4</v>
      </c>
      <c r="BA67" s="4">
        <f>Q67+Z67</f>
        <v>0</v>
      </c>
      <c r="BB67" s="3">
        <f>S67+AB67</f>
        <v>0</v>
      </c>
      <c r="BC67" s="2">
        <f>SUM(AY67:BB67)</f>
        <v>6</v>
      </c>
      <c r="BD67" s="2" t="str">
        <f>IF(AK67=BC67,"y","CHK")</f>
        <v>y</v>
      </c>
      <c r="BI67" s="4" t="s">
        <v>244</v>
      </c>
      <c r="BJ67" s="4" t="s">
        <v>243</v>
      </c>
      <c r="BK67" s="4">
        <v>1032</v>
      </c>
      <c r="BL67" s="4" t="str">
        <f>IF(BK67=D67,"Y","CHK")</f>
        <v>Y</v>
      </c>
    </row>
    <row r="68" spans="1:64" x14ac:dyDescent="0.2">
      <c r="A68" s="34">
        <v>67</v>
      </c>
      <c r="B68" s="50" t="s">
        <v>244</v>
      </c>
      <c r="C68" s="50" t="s">
        <v>243</v>
      </c>
      <c r="D68" s="49">
        <v>1033</v>
      </c>
      <c r="E68" s="38"/>
      <c r="F68" s="38"/>
      <c r="G68" s="38"/>
      <c r="H68" s="38"/>
      <c r="I68" s="38"/>
      <c r="J68" s="38"/>
      <c r="K68" s="34">
        <f>SUBTOTAL(3,D68:I68)</f>
        <v>1</v>
      </c>
      <c r="L68" s="46">
        <v>2</v>
      </c>
      <c r="M68" s="38"/>
      <c r="N68" s="38"/>
      <c r="O68" s="38"/>
      <c r="P68" s="34"/>
      <c r="Q68" s="34"/>
      <c r="R68" s="34"/>
      <c r="S68" s="34"/>
      <c r="T68" s="46">
        <v>3</v>
      </c>
      <c r="U68" s="48"/>
      <c r="V68" s="38"/>
      <c r="W68" s="38"/>
      <c r="X68" s="38"/>
      <c r="Y68" s="48"/>
      <c r="Z68" s="34"/>
      <c r="AA68" s="34"/>
      <c r="AB68" s="34"/>
      <c r="AC68" s="34"/>
      <c r="AD68" s="34"/>
      <c r="AE68" s="34"/>
      <c r="AF68" s="34"/>
      <c r="AG68" s="34"/>
      <c r="AH68" s="34"/>
      <c r="AI68" s="45"/>
      <c r="AJ68" s="46">
        <v>0</v>
      </c>
      <c r="AK68" s="47">
        <f>(M68+N68)+(O68+V68+W68+X68)+(Q68+S68+Z68+AB68)</f>
        <v>0</v>
      </c>
      <c r="AL68" s="34"/>
      <c r="AM68" s="34" t="s">
        <v>22</v>
      </c>
      <c r="AN68" s="34">
        <f>AK68</f>
        <v>0</v>
      </c>
      <c r="AO68" s="34"/>
      <c r="AP68" s="34"/>
      <c r="AQ68" s="34"/>
      <c r="AR68" s="34"/>
      <c r="AS68" s="34"/>
      <c r="AT68" s="34"/>
      <c r="AU68" s="4">
        <v>1</v>
      </c>
      <c r="AV68" s="4">
        <f>M68+N68+Y68</f>
        <v>0</v>
      </c>
      <c r="AW68" s="4">
        <f>O68+U68+V68+W68+X68</f>
        <v>0</v>
      </c>
      <c r="AX68" s="4">
        <f>AV68+AW68</f>
        <v>0</v>
      </c>
      <c r="AY68" s="4">
        <f>M68+N68</f>
        <v>0</v>
      </c>
      <c r="AZ68" s="4">
        <f>O68+V68+W68+X68</f>
        <v>0</v>
      </c>
      <c r="BA68" s="4">
        <f>Q68+Z68</f>
        <v>0</v>
      </c>
      <c r="BB68" s="3">
        <f>S68+AB68</f>
        <v>0</v>
      </c>
      <c r="BC68" s="2">
        <f>SUM(AY68:BB68)</f>
        <v>0</v>
      </c>
      <c r="BD68" s="2" t="str">
        <f>IF(AK68=BC68,"y","CHK")</f>
        <v>y</v>
      </c>
      <c r="BI68" s="4" t="s">
        <v>244</v>
      </c>
      <c r="BJ68" s="4" t="s">
        <v>243</v>
      </c>
      <c r="BK68" s="4">
        <v>1033</v>
      </c>
      <c r="BL68" s="4" t="str">
        <f>IF(BK68=D68,"Y","CHK")</f>
        <v>Y</v>
      </c>
    </row>
    <row r="69" spans="1:64" x14ac:dyDescent="0.2">
      <c r="A69" s="51">
        <v>68</v>
      </c>
      <c r="B69" s="57" t="s">
        <v>242</v>
      </c>
      <c r="C69" s="57" t="s">
        <v>241</v>
      </c>
      <c r="D69" s="56">
        <v>1141</v>
      </c>
      <c r="E69" s="56"/>
      <c r="F69" s="56"/>
      <c r="G69" s="56"/>
      <c r="H69" s="56"/>
      <c r="I69" s="56"/>
      <c r="J69" s="56">
        <v>1</v>
      </c>
      <c r="K69" s="51">
        <f>SUBTOTAL(3,D69:I69)</f>
        <v>1</v>
      </c>
      <c r="L69" s="53">
        <v>2</v>
      </c>
      <c r="M69" s="56">
        <v>1</v>
      </c>
      <c r="N69" s="56">
        <v>1</v>
      </c>
      <c r="O69" s="56">
        <v>1</v>
      </c>
      <c r="P69" s="51"/>
      <c r="Q69" s="51"/>
      <c r="R69" s="51"/>
      <c r="S69" s="51"/>
      <c r="T69" s="53">
        <v>3</v>
      </c>
      <c r="U69" s="55">
        <v>1</v>
      </c>
      <c r="V69" s="56">
        <v>1</v>
      </c>
      <c r="W69" s="56">
        <v>1</v>
      </c>
      <c r="X69" s="56">
        <v>1</v>
      </c>
      <c r="Y69" s="55">
        <v>1</v>
      </c>
      <c r="Z69" s="51"/>
      <c r="AA69" s="51"/>
      <c r="AB69" s="51"/>
      <c r="AC69" s="51"/>
      <c r="AD69" s="51"/>
      <c r="AE69" s="51"/>
      <c r="AF69" s="51"/>
      <c r="AG69" s="51"/>
      <c r="AH69" s="51"/>
      <c r="AI69" s="54"/>
      <c r="AJ69" s="53">
        <v>8</v>
      </c>
      <c r="AK69" s="52">
        <f>(M69+N69)+(O69+V69+W69+X69)+(Q69+S69+Z69+AB69)</f>
        <v>6</v>
      </c>
      <c r="AL69" s="51"/>
      <c r="AM69" s="51" t="s">
        <v>22</v>
      </c>
      <c r="AN69" s="51">
        <f>AK69</f>
        <v>6</v>
      </c>
      <c r="AO69" s="51" t="s">
        <v>220</v>
      </c>
      <c r="AP69" s="51"/>
      <c r="AQ69" s="51"/>
      <c r="AR69" s="51"/>
      <c r="AS69" s="51"/>
      <c r="AT69" s="51"/>
      <c r="AU69" s="4">
        <v>2</v>
      </c>
      <c r="AV69" s="4">
        <f>M69+N69+Y69</f>
        <v>3</v>
      </c>
      <c r="AW69" s="4">
        <f>O69+U69+V69+W69+X69</f>
        <v>5</v>
      </c>
      <c r="AX69" s="4">
        <f>AV69+AW69</f>
        <v>8</v>
      </c>
      <c r="AY69" s="4">
        <f>M69+N69</f>
        <v>2</v>
      </c>
      <c r="AZ69" s="4">
        <f>O69+V69+W69+X69</f>
        <v>4</v>
      </c>
      <c r="BA69" s="4">
        <f>Q69+Z69</f>
        <v>0</v>
      </c>
      <c r="BB69" s="3">
        <f>S69+AB69</f>
        <v>0</v>
      </c>
      <c r="BC69" s="2">
        <f>SUM(AY69:BB69)</f>
        <v>6</v>
      </c>
      <c r="BD69" s="2" t="str">
        <f>IF(AK69=BC69,"y","CHK")</f>
        <v>y</v>
      </c>
      <c r="BI69" s="4" t="s">
        <v>242</v>
      </c>
      <c r="BJ69" s="4" t="s">
        <v>241</v>
      </c>
      <c r="BK69" s="4">
        <v>1141</v>
      </c>
      <c r="BL69" s="4" t="str">
        <f>IF(BK69=D69,"Y","CHK")</f>
        <v>Y</v>
      </c>
    </row>
    <row r="70" spans="1:64" x14ac:dyDescent="0.2">
      <c r="A70" s="34">
        <v>69</v>
      </c>
      <c r="B70" s="39" t="s">
        <v>240</v>
      </c>
      <c r="C70" s="39" t="s">
        <v>239</v>
      </c>
      <c r="D70" s="38">
        <v>1141</v>
      </c>
      <c r="E70" s="38"/>
      <c r="F70" s="38"/>
      <c r="G70" s="38"/>
      <c r="H70" s="38"/>
      <c r="I70" s="38"/>
      <c r="J70" s="38">
        <v>1</v>
      </c>
      <c r="K70" s="34">
        <f>SUBTOTAL(3,D70:I70)</f>
        <v>1</v>
      </c>
      <c r="L70" s="46">
        <v>2</v>
      </c>
      <c r="M70" s="38">
        <v>1</v>
      </c>
      <c r="N70" s="38">
        <v>1</v>
      </c>
      <c r="O70" s="38">
        <v>1</v>
      </c>
      <c r="P70" s="34"/>
      <c r="Q70" s="34"/>
      <c r="R70" s="34"/>
      <c r="S70" s="34"/>
      <c r="T70" s="46">
        <v>3</v>
      </c>
      <c r="U70" s="48">
        <v>1</v>
      </c>
      <c r="V70" s="38">
        <v>1</v>
      </c>
      <c r="W70" s="38">
        <v>1</v>
      </c>
      <c r="X70" s="38">
        <v>1</v>
      </c>
      <c r="Y70" s="48">
        <v>1</v>
      </c>
      <c r="Z70" s="34"/>
      <c r="AA70" s="34"/>
      <c r="AB70" s="34"/>
      <c r="AC70" s="34"/>
      <c r="AD70" s="34"/>
      <c r="AE70" s="34"/>
      <c r="AF70" s="34"/>
      <c r="AG70" s="34"/>
      <c r="AH70" s="34"/>
      <c r="AI70" s="45"/>
      <c r="AJ70" s="46">
        <v>8</v>
      </c>
      <c r="AK70" s="47">
        <f>(M70+N70)+(O70+V70+W70+X70)+(Q70+S70+Z70+AB70)</f>
        <v>6</v>
      </c>
      <c r="AL70" s="34"/>
      <c r="AM70" s="34" t="s">
        <v>22</v>
      </c>
      <c r="AN70" s="34">
        <f>AK70</f>
        <v>6</v>
      </c>
      <c r="AO70" s="34" t="s">
        <v>220</v>
      </c>
      <c r="AP70" s="34"/>
      <c r="AQ70" s="34"/>
      <c r="AR70" s="34"/>
      <c r="AS70" s="34"/>
      <c r="AT70" s="34"/>
      <c r="AU70" s="4">
        <v>1</v>
      </c>
      <c r="AV70" s="4">
        <f>M70+N70+Y70</f>
        <v>3</v>
      </c>
      <c r="AW70" s="4">
        <f>O70+U70+V70+W70+X70</f>
        <v>5</v>
      </c>
      <c r="AX70" s="4">
        <f>AV70+AW70</f>
        <v>8</v>
      </c>
      <c r="AY70" s="4">
        <f>M70+N70</f>
        <v>2</v>
      </c>
      <c r="AZ70" s="4">
        <f>O70+V70+W70+X70</f>
        <v>4</v>
      </c>
      <c r="BA70" s="4">
        <f>Q70+Z70</f>
        <v>0</v>
      </c>
      <c r="BB70" s="3">
        <f>S70+AB70</f>
        <v>0</v>
      </c>
      <c r="BC70" s="2">
        <f>SUM(AY70:BB70)</f>
        <v>6</v>
      </c>
      <c r="BD70" s="2" t="str">
        <f>IF(AK70=BC70,"y","CHK")</f>
        <v>y</v>
      </c>
      <c r="BI70" s="4" t="s">
        <v>240</v>
      </c>
      <c r="BJ70" s="4" t="s">
        <v>239</v>
      </c>
      <c r="BK70" s="4">
        <v>1141</v>
      </c>
      <c r="BL70" s="4" t="str">
        <f>IF(BK70=D70,"Y","CHK")</f>
        <v>Y</v>
      </c>
    </row>
    <row r="71" spans="1:64" x14ac:dyDescent="0.2">
      <c r="A71" s="51">
        <v>70</v>
      </c>
      <c r="B71" s="57" t="s">
        <v>238</v>
      </c>
      <c r="C71" s="57" t="s">
        <v>237</v>
      </c>
      <c r="D71" s="56">
        <v>1091</v>
      </c>
      <c r="E71" s="56"/>
      <c r="F71" s="56"/>
      <c r="G71" s="56"/>
      <c r="H71" s="56"/>
      <c r="I71" s="56"/>
      <c r="J71" s="56">
        <v>1</v>
      </c>
      <c r="K71" s="51">
        <f>SUBTOTAL(3,D71:I71)</f>
        <v>1</v>
      </c>
      <c r="L71" s="53">
        <v>2</v>
      </c>
      <c r="M71" s="56">
        <v>1</v>
      </c>
      <c r="N71" s="56">
        <v>1</v>
      </c>
      <c r="O71" s="56">
        <v>1</v>
      </c>
      <c r="P71" s="51"/>
      <c r="Q71" s="51"/>
      <c r="R71" s="51"/>
      <c r="S71" s="51"/>
      <c r="T71" s="53">
        <v>3</v>
      </c>
      <c r="U71" s="55">
        <v>1</v>
      </c>
      <c r="V71" s="56">
        <v>1</v>
      </c>
      <c r="W71" s="56">
        <v>1</v>
      </c>
      <c r="X71" s="56">
        <v>1</v>
      </c>
      <c r="Y71" s="55">
        <v>1</v>
      </c>
      <c r="Z71" s="51"/>
      <c r="AA71" s="51"/>
      <c r="AB71" s="51"/>
      <c r="AC71" s="51"/>
      <c r="AD71" s="51"/>
      <c r="AE71" s="51"/>
      <c r="AF71" s="51"/>
      <c r="AG71" s="51"/>
      <c r="AH71" s="51"/>
      <c r="AI71" s="54"/>
      <c r="AJ71" s="53">
        <v>8</v>
      </c>
      <c r="AK71" s="52">
        <f>(M71+N71)+(O71+V71+W71+X71)+(Q71+S71+Z71+AB71)</f>
        <v>6</v>
      </c>
      <c r="AL71" s="51"/>
      <c r="AM71" s="51" t="s">
        <v>22</v>
      </c>
      <c r="AN71" s="51">
        <f>AK71</f>
        <v>6</v>
      </c>
      <c r="AO71" s="51" t="s">
        <v>220</v>
      </c>
      <c r="AP71" s="51"/>
      <c r="AQ71" s="51"/>
      <c r="AR71" s="51"/>
      <c r="AS71" s="51"/>
      <c r="AT71" s="51"/>
      <c r="AU71" s="4">
        <v>2</v>
      </c>
      <c r="AV71" s="4">
        <f>M71+N71+Y71</f>
        <v>3</v>
      </c>
      <c r="AW71" s="4">
        <f>O71+U71+V71+W71+X71</f>
        <v>5</v>
      </c>
      <c r="AX71" s="4">
        <f>AV71+AW71</f>
        <v>8</v>
      </c>
      <c r="AY71" s="4">
        <f>M71+N71</f>
        <v>2</v>
      </c>
      <c r="AZ71" s="4">
        <f>O71+V71+W71+X71</f>
        <v>4</v>
      </c>
      <c r="BA71" s="4">
        <f>Q71+Z71</f>
        <v>0</v>
      </c>
      <c r="BB71" s="3">
        <f>S71+AB71</f>
        <v>0</v>
      </c>
      <c r="BC71" s="2">
        <f>SUM(AY71:BB71)</f>
        <v>6</v>
      </c>
      <c r="BD71" s="2" t="str">
        <f>IF(AK71=BC71,"y","CHK")</f>
        <v>y</v>
      </c>
      <c r="BI71" s="4" t="s">
        <v>238</v>
      </c>
      <c r="BJ71" s="4" t="s">
        <v>237</v>
      </c>
      <c r="BK71" s="4">
        <v>1091</v>
      </c>
      <c r="BL71" s="4" t="str">
        <f>IF(BK71=D71,"Y","CHK")</f>
        <v>Y</v>
      </c>
    </row>
    <row r="72" spans="1:64" x14ac:dyDescent="0.2">
      <c r="A72" s="34">
        <v>71</v>
      </c>
      <c r="B72" s="39" t="s">
        <v>236</v>
      </c>
      <c r="C72" s="39" t="s">
        <v>235</v>
      </c>
      <c r="D72" s="38">
        <v>1129</v>
      </c>
      <c r="E72" s="38"/>
      <c r="F72" s="38"/>
      <c r="G72" s="38"/>
      <c r="H72" s="38"/>
      <c r="I72" s="38"/>
      <c r="J72" s="38">
        <v>1</v>
      </c>
      <c r="K72" s="34">
        <f>SUBTOTAL(3,D72:I72)</f>
        <v>1</v>
      </c>
      <c r="L72" s="46">
        <v>2</v>
      </c>
      <c r="M72" s="38">
        <v>1</v>
      </c>
      <c r="N72" s="38">
        <v>1</v>
      </c>
      <c r="O72" s="38">
        <v>1</v>
      </c>
      <c r="P72" s="34"/>
      <c r="Q72" s="34"/>
      <c r="R72" s="34"/>
      <c r="S72" s="34"/>
      <c r="T72" s="46">
        <v>3</v>
      </c>
      <c r="U72" s="48">
        <v>1</v>
      </c>
      <c r="V72" s="38">
        <v>1</v>
      </c>
      <c r="W72" s="38">
        <v>1</v>
      </c>
      <c r="X72" s="38">
        <v>1</v>
      </c>
      <c r="Y72" s="48">
        <v>1</v>
      </c>
      <c r="Z72" s="34"/>
      <c r="AA72" s="34"/>
      <c r="AB72" s="34"/>
      <c r="AC72" s="34"/>
      <c r="AD72" s="34"/>
      <c r="AE72" s="34"/>
      <c r="AF72" s="34"/>
      <c r="AG72" s="34"/>
      <c r="AH72" s="34"/>
      <c r="AI72" s="45"/>
      <c r="AJ72" s="46">
        <v>8</v>
      </c>
      <c r="AK72" s="47">
        <f>(M72+N72)+(O72+V72+W72+X72)+(Q72+S72+Z72+AB72)</f>
        <v>6</v>
      </c>
      <c r="AL72" s="34"/>
      <c r="AM72" s="34" t="s">
        <v>22</v>
      </c>
      <c r="AN72" s="34">
        <f>AK72</f>
        <v>6</v>
      </c>
      <c r="AO72" s="34" t="s">
        <v>220</v>
      </c>
      <c r="AP72" s="34"/>
      <c r="AQ72" s="34"/>
      <c r="AR72" s="34"/>
      <c r="AS72" s="34"/>
      <c r="AT72" s="34"/>
      <c r="AU72" s="4">
        <v>1</v>
      </c>
      <c r="AV72" s="4">
        <f>M72+N72+Y72</f>
        <v>3</v>
      </c>
      <c r="AW72" s="4">
        <f>O72+U72+V72+W72+X72</f>
        <v>5</v>
      </c>
      <c r="AX72" s="4">
        <f>AV72+AW72</f>
        <v>8</v>
      </c>
      <c r="AY72" s="4">
        <f>M72+N72</f>
        <v>2</v>
      </c>
      <c r="AZ72" s="4">
        <f>O72+V72+W72+X72</f>
        <v>4</v>
      </c>
      <c r="BA72" s="4">
        <f>Q72+Z72</f>
        <v>0</v>
      </c>
      <c r="BB72" s="3">
        <f>S72+AB72</f>
        <v>0</v>
      </c>
      <c r="BC72" s="2">
        <f>SUM(AY72:BB72)</f>
        <v>6</v>
      </c>
      <c r="BD72" s="2" t="str">
        <f>IF(AK72=BC72,"y","CHK")</f>
        <v>y</v>
      </c>
      <c r="BI72" s="4" t="s">
        <v>236</v>
      </c>
      <c r="BJ72" s="4" t="s">
        <v>235</v>
      </c>
      <c r="BK72" s="4">
        <v>1129</v>
      </c>
      <c r="BL72" s="4" t="str">
        <f>IF(BK72=D72,"Y","CHK")</f>
        <v>Y</v>
      </c>
    </row>
    <row r="73" spans="1:64" x14ac:dyDescent="0.2">
      <c r="A73" s="51">
        <v>72</v>
      </c>
      <c r="B73" s="57" t="s">
        <v>234</v>
      </c>
      <c r="C73" s="57" t="s">
        <v>233</v>
      </c>
      <c r="D73" s="56">
        <v>1089</v>
      </c>
      <c r="E73" s="56"/>
      <c r="F73" s="56"/>
      <c r="G73" s="56"/>
      <c r="H73" s="56"/>
      <c r="I73" s="56"/>
      <c r="J73" s="56">
        <v>1</v>
      </c>
      <c r="K73" s="51">
        <f>SUBTOTAL(3,D73:I73)</f>
        <v>1</v>
      </c>
      <c r="L73" s="53">
        <v>2</v>
      </c>
      <c r="M73" s="56">
        <v>1</v>
      </c>
      <c r="N73" s="56">
        <v>1</v>
      </c>
      <c r="O73" s="56">
        <v>1</v>
      </c>
      <c r="P73" s="51"/>
      <c r="Q73" s="51"/>
      <c r="R73" s="51"/>
      <c r="S73" s="51"/>
      <c r="T73" s="53">
        <v>3</v>
      </c>
      <c r="U73" s="55">
        <v>1</v>
      </c>
      <c r="V73" s="56">
        <v>1</v>
      </c>
      <c r="W73" s="56">
        <v>1</v>
      </c>
      <c r="X73" s="56">
        <v>1</v>
      </c>
      <c r="Y73" s="55">
        <v>1</v>
      </c>
      <c r="Z73" s="51"/>
      <c r="AA73" s="51"/>
      <c r="AB73" s="51"/>
      <c r="AC73" s="51"/>
      <c r="AD73" s="51"/>
      <c r="AE73" s="51"/>
      <c r="AF73" s="51"/>
      <c r="AG73" s="51"/>
      <c r="AH73" s="51"/>
      <c r="AI73" s="54"/>
      <c r="AJ73" s="53">
        <v>8</v>
      </c>
      <c r="AK73" s="52">
        <f>(M73+N73)+(O73+V73+W73+X73)+(Q73+S73+Z73+AB73)</f>
        <v>6</v>
      </c>
      <c r="AL73" s="51"/>
      <c r="AM73" s="51" t="s">
        <v>22</v>
      </c>
      <c r="AN73" s="51">
        <f>AK73</f>
        <v>6</v>
      </c>
      <c r="AO73" s="51" t="s">
        <v>220</v>
      </c>
      <c r="AP73" s="51"/>
      <c r="AQ73" s="51"/>
      <c r="AR73" s="51"/>
      <c r="AS73" s="51"/>
      <c r="AT73" s="51"/>
      <c r="AU73" s="4">
        <v>2</v>
      </c>
      <c r="AV73" s="4">
        <f>M73+N73+Y73</f>
        <v>3</v>
      </c>
      <c r="AW73" s="4">
        <f>O73+U73+V73+W73+X73</f>
        <v>5</v>
      </c>
      <c r="AX73" s="4">
        <f>AV73+AW73</f>
        <v>8</v>
      </c>
      <c r="AY73" s="4">
        <f>M73+N73</f>
        <v>2</v>
      </c>
      <c r="AZ73" s="4">
        <f>O73+V73+W73+X73</f>
        <v>4</v>
      </c>
      <c r="BA73" s="4">
        <f>Q73+Z73</f>
        <v>0</v>
      </c>
      <c r="BB73" s="3">
        <f>S73+AB73</f>
        <v>0</v>
      </c>
      <c r="BC73" s="2">
        <f>SUM(AY73:BB73)</f>
        <v>6</v>
      </c>
      <c r="BD73" s="2" t="str">
        <f>IF(AK73=BC73,"y","CHK")</f>
        <v>y</v>
      </c>
      <c r="BI73" s="4" t="s">
        <v>234</v>
      </c>
      <c r="BJ73" s="4" t="s">
        <v>233</v>
      </c>
      <c r="BK73" s="4">
        <v>1089</v>
      </c>
      <c r="BL73" s="4" t="str">
        <f>IF(BK73=D73,"Y","CHK")</f>
        <v>Y</v>
      </c>
    </row>
    <row r="74" spans="1:64" x14ac:dyDescent="0.2">
      <c r="A74" s="34">
        <v>73</v>
      </c>
      <c r="B74" s="39" t="s">
        <v>232</v>
      </c>
      <c r="C74" s="39" t="s">
        <v>231</v>
      </c>
      <c r="D74" s="38">
        <v>1135</v>
      </c>
      <c r="E74" s="38"/>
      <c r="F74" s="38"/>
      <c r="G74" s="38"/>
      <c r="H74" s="38"/>
      <c r="I74" s="38"/>
      <c r="J74" s="38">
        <v>1</v>
      </c>
      <c r="K74" s="34">
        <f>SUBTOTAL(3,D74:I74)</f>
        <v>1</v>
      </c>
      <c r="L74" s="46">
        <v>2</v>
      </c>
      <c r="M74" s="38">
        <v>1</v>
      </c>
      <c r="N74" s="38">
        <v>1</v>
      </c>
      <c r="O74" s="38">
        <v>1</v>
      </c>
      <c r="P74" s="34"/>
      <c r="Q74" s="34"/>
      <c r="R74" s="34"/>
      <c r="S74" s="34"/>
      <c r="T74" s="46">
        <v>3</v>
      </c>
      <c r="U74" s="48">
        <v>1</v>
      </c>
      <c r="V74" s="38">
        <v>1</v>
      </c>
      <c r="W74" s="38">
        <v>1</v>
      </c>
      <c r="X74" s="38">
        <v>1</v>
      </c>
      <c r="Y74" s="48">
        <v>1</v>
      </c>
      <c r="Z74" s="34"/>
      <c r="AA74" s="34"/>
      <c r="AB74" s="34"/>
      <c r="AC74" s="34"/>
      <c r="AD74" s="34"/>
      <c r="AE74" s="34"/>
      <c r="AF74" s="34"/>
      <c r="AG74" s="34"/>
      <c r="AH74" s="34"/>
      <c r="AI74" s="45"/>
      <c r="AJ74" s="46">
        <v>8</v>
      </c>
      <c r="AK74" s="47">
        <f>(M74+N74)+(O74+V74+W74+X74)+(Q74+S74+Z74+AB74)</f>
        <v>6</v>
      </c>
      <c r="AL74" s="34"/>
      <c r="AM74" s="34" t="s">
        <v>22</v>
      </c>
      <c r="AN74" s="34">
        <f>AK74</f>
        <v>6</v>
      </c>
      <c r="AO74" s="34" t="s">
        <v>220</v>
      </c>
      <c r="AP74" s="34"/>
      <c r="AQ74" s="34"/>
      <c r="AR74" s="34"/>
      <c r="AS74" s="34"/>
      <c r="AT74" s="34"/>
      <c r="AU74" s="4">
        <v>1</v>
      </c>
      <c r="AV74" s="4">
        <f>M74+N74+Y74</f>
        <v>3</v>
      </c>
      <c r="AW74" s="4">
        <f>O74+U74+V74+W74+X74</f>
        <v>5</v>
      </c>
      <c r="AX74" s="4">
        <f>AV74+AW74</f>
        <v>8</v>
      </c>
      <c r="AY74" s="4">
        <f>M74+N74</f>
        <v>2</v>
      </c>
      <c r="AZ74" s="4">
        <f>O74+V74+W74+X74</f>
        <v>4</v>
      </c>
      <c r="BA74" s="4">
        <f>Q74+Z74</f>
        <v>0</v>
      </c>
      <c r="BB74" s="3">
        <f>S74+AB74</f>
        <v>0</v>
      </c>
      <c r="BC74" s="2">
        <f>SUM(AY74:BB74)</f>
        <v>6</v>
      </c>
      <c r="BD74" s="2" t="str">
        <f>IF(AK74=BC74,"y","CHK")</f>
        <v>y</v>
      </c>
      <c r="BI74" s="4" t="s">
        <v>232</v>
      </c>
      <c r="BJ74" s="4" t="s">
        <v>231</v>
      </c>
      <c r="BK74" s="4">
        <v>1135</v>
      </c>
      <c r="BL74" s="4" t="str">
        <f>IF(BK74=D74,"Y","CHK")</f>
        <v>Y</v>
      </c>
    </row>
    <row r="75" spans="1:64" x14ac:dyDescent="0.2">
      <c r="A75" s="51">
        <v>74</v>
      </c>
      <c r="B75" s="57" t="s">
        <v>230</v>
      </c>
      <c r="C75" s="57" t="s">
        <v>229</v>
      </c>
      <c r="D75" s="56">
        <v>1134</v>
      </c>
      <c r="E75" s="56"/>
      <c r="F75" s="56"/>
      <c r="G75" s="56"/>
      <c r="H75" s="56"/>
      <c r="I75" s="56"/>
      <c r="J75" s="56">
        <v>1</v>
      </c>
      <c r="K75" s="51">
        <f>SUBTOTAL(3,D75:I75)</f>
        <v>1</v>
      </c>
      <c r="L75" s="53">
        <v>2</v>
      </c>
      <c r="M75" s="56">
        <v>1</v>
      </c>
      <c r="N75" s="56">
        <v>1</v>
      </c>
      <c r="O75" s="56">
        <v>1</v>
      </c>
      <c r="P75" s="51"/>
      <c r="Q75" s="51"/>
      <c r="R75" s="51"/>
      <c r="S75" s="51"/>
      <c r="T75" s="53">
        <v>3</v>
      </c>
      <c r="U75" s="55">
        <v>1</v>
      </c>
      <c r="V75" s="56">
        <v>1</v>
      </c>
      <c r="W75" s="56">
        <v>1</v>
      </c>
      <c r="X75" s="56">
        <v>1</v>
      </c>
      <c r="Y75" s="55">
        <v>1</v>
      </c>
      <c r="Z75" s="51"/>
      <c r="AA75" s="51"/>
      <c r="AB75" s="51"/>
      <c r="AC75" s="51"/>
      <c r="AD75" s="51"/>
      <c r="AE75" s="51"/>
      <c r="AF75" s="51"/>
      <c r="AG75" s="51"/>
      <c r="AH75" s="51"/>
      <c r="AI75" s="54"/>
      <c r="AJ75" s="53">
        <v>8</v>
      </c>
      <c r="AK75" s="52">
        <f>(M75+N75)+(O75+V75+W75+X75)+(Q75+S75+Z75+AB75)</f>
        <v>6</v>
      </c>
      <c r="AL75" s="51"/>
      <c r="AM75" s="51" t="s">
        <v>22</v>
      </c>
      <c r="AN75" s="51">
        <f>AK75</f>
        <v>6</v>
      </c>
      <c r="AO75" s="51" t="s">
        <v>220</v>
      </c>
      <c r="AP75" s="51"/>
      <c r="AQ75" s="51"/>
      <c r="AR75" s="51"/>
      <c r="AS75" s="51"/>
      <c r="AT75" s="51"/>
      <c r="AU75" s="4">
        <v>2</v>
      </c>
      <c r="AV75" s="4">
        <f>M75+N75+Y75</f>
        <v>3</v>
      </c>
      <c r="AW75" s="4">
        <f>O75+U75+V75+W75+X75</f>
        <v>5</v>
      </c>
      <c r="AX75" s="4">
        <f>AV75+AW75</f>
        <v>8</v>
      </c>
      <c r="AY75" s="4">
        <f>M75+N75</f>
        <v>2</v>
      </c>
      <c r="AZ75" s="4">
        <f>O75+V75+W75+X75</f>
        <v>4</v>
      </c>
      <c r="BA75" s="4">
        <f>Q75+Z75</f>
        <v>0</v>
      </c>
      <c r="BB75" s="3">
        <f>S75+AB75</f>
        <v>0</v>
      </c>
      <c r="BC75" s="2">
        <f>SUM(AY75:BB75)</f>
        <v>6</v>
      </c>
      <c r="BD75" s="2" t="str">
        <f>IF(AK75=BC75,"y","CHK")</f>
        <v>y</v>
      </c>
      <c r="BI75" s="4" t="s">
        <v>230</v>
      </c>
      <c r="BJ75" s="4" t="s">
        <v>229</v>
      </c>
      <c r="BK75" s="4">
        <v>1134</v>
      </c>
      <c r="BL75" s="4" t="str">
        <f>IF(BK75=D75,"Y","CHK")</f>
        <v>Y</v>
      </c>
    </row>
    <row r="76" spans="1:64" x14ac:dyDescent="0.2">
      <c r="A76" s="34">
        <v>75</v>
      </c>
      <c r="B76" s="39" t="s">
        <v>228</v>
      </c>
      <c r="C76" s="39" t="s">
        <v>227</v>
      </c>
      <c r="D76" s="38">
        <v>1130</v>
      </c>
      <c r="E76" s="38"/>
      <c r="F76" s="38"/>
      <c r="G76" s="38"/>
      <c r="H76" s="38"/>
      <c r="I76" s="38"/>
      <c r="J76" s="38">
        <v>1</v>
      </c>
      <c r="K76" s="34">
        <f>SUBTOTAL(3,D76:I76)</f>
        <v>1</v>
      </c>
      <c r="L76" s="46">
        <v>2</v>
      </c>
      <c r="M76" s="38">
        <v>1</v>
      </c>
      <c r="N76" s="38">
        <v>1</v>
      </c>
      <c r="O76" s="38">
        <v>1</v>
      </c>
      <c r="P76" s="66"/>
      <c r="Q76" s="66"/>
      <c r="R76" s="34"/>
      <c r="S76" s="34"/>
      <c r="T76" s="46">
        <v>3</v>
      </c>
      <c r="U76" s="48">
        <v>1</v>
      </c>
      <c r="V76" s="38">
        <v>1</v>
      </c>
      <c r="W76" s="38">
        <v>1</v>
      </c>
      <c r="X76" s="38">
        <v>1</v>
      </c>
      <c r="Y76" s="48">
        <v>1</v>
      </c>
      <c r="Z76" s="34"/>
      <c r="AA76" s="34"/>
      <c r="AB76" s="34"/>
      <c r="AC76" s="34"/>
      <c r="AD76" s="34"/>
      <c r="AE76" s="34"/>
      <c r="AF76" s="34"/>
      <c r="AG76" s="34"/>
      <c r="AH76" s="34"/>
      <c r="AI76" s="45"/>
      <c r="AJ76" s="46">
        <v>8</v>
      </c>
      <c r="AK76" s="47">
        <f>(M76+N76)+(O76+V76+W76+X76)+(Q76+S76+Z76+AB76)</f>
        <v>6</v>
      </c>
      <c r="AL76" s="34"/>
      <c r="AM76" s="34" t="s">
        <v>22</v>
      </c>
      <c r="AN76" s="34">
        <f>AK76</f>
        <v>6</v>
      </c>
      <c r="AO76" s="34" t="s">
        <v>220</v>
      </c>
      <c r="AP76" s="34"/>
      <c r="AQ76" s="34"/>
      <c r="AR76" s="34"/>
      <c r="AS76" s="34"/>
      <c r="AT76" s="34"/>
      <c r="AU76" s="4">
        <v>1</v>
      </c>
      <c r="AV76" s="4">
        <f>M76+N76+Y76</f>
        <v>3</v>
      </c>
      <c r="AW76" s="4">
        <f>O76+U76+V76+W76+X76</f>
        <v>5</v>
      </c>
      <c r="AX76" s="4">
        <f>AV76+AW76</f>
        <v>8</v>
      </c>
      <c r="AY76" s="4">
        <f>M76+N76</f>
        <v>2</v>
      </c>
      <c r="AZ76" s="4">
        <f>O76+V76+W76+X76</f>
        <v>4</v>
      </c>
      <c r="BA76" s="4">
        <f>Q76+Z76</f>
        <v>0</v>
      </c>
      <c r="BB76" s="3">
        <f>S76+AB76</f>
        <v>0</v>
      </c>
      <c r="BC76" s="2">
        <f>SUM(AY76:BB76)</f>
        <v>6</v>
      </c>
      <c r="BD76" s="2" t="str">
        <f>IF(AK76=BC76,"y","CHK")</f>
        <v>y</v>
      </c>
      <c r="BI76" s="4" t="s">
        <v>228</v>
      </c>
      <c r="BJ76" s="4" t="s">
        <v>227</v>
      </c>
      <c r="BK76" s="4">
        <v>1130</v>
      </c>
      <c r="BL76" s="4" t="str">
        <f>IF(BK76=D76,"Y","CHK")</f>
        <v>Y</v>
      </c>
    </row>
    <row r="77" spans="1:64" x14ac:dyDescent="0.2">
      <c r="A77" s="51">
        <v>76</v>
      </c>
      <c r="B77" s="57" t="s">
        <v>226</v>
      </c>
      <c r="C77" s="57" t="s">
        <v>225</v>
      </c>
      <c r="D77" s="56">
        <v>1127</v>
      </c>
      <c r="E77" s="56"/>
      <c r="F77" s="56"/>
      <c r="G77" s="56"/>
      <c r="H77" s="56"/>
      <c r="I77" s="56"/>
      <c r="J77" s="56">
        <v>1</v>
      </c>
      <c r="K77" s="51">
        <f>SUBTOTAL(3,D77:I77)</f>
        <v>1</v>
      </c>
      <c r="L77" s="53">
        <v>2</v>
      </c>
      <c r="M77" s="56">
        <v>1</v>
      </c>
      <c r="N77" s="56">
        <v>1</v>
      </c>
      <c r="O77" s="56">
        <v>1</v>
      </c>
      <c r="P77" s="51"/>
      <c r="Q77" s="51"/>
      <c r="R77" s="51"/>
      <c r="S77" s="51"/>
      <c r="T77" s="53">
        <v>3</v>
      </c>
      <c r="U77" s="55">
        <v>1</v>
      </c>
      <c r="V77" s="56">
        <v>1</v>
      </c>
      <c r="W77" s="56">
        <v>1</v>
      </c>
      <c r="X77" s="56">
        <v>1</v>
      </c>
      <c r="Y77" s="55">
        <v>1</v>
      </c>
      <c r="Z77" s="51"/>
      <c r="AA77" s="51"/>
      <c r="AB77" s="51"/>
      <c r="AC77" s="51"/>
      <c r="AD77" s="51"/>
      <c r="AE77" s="51"/>
      <c r="AF77" s="51"/>
      <c r="AG77" s="51"/>
      <c r="AH77" s="51"/>
      <c r="AI77" s="54"/>
      <c r="AJ77" s="53">
        <v>8</v>
      </c>
      <c r="AK77" s="52">
        <f>(M77+N77)+(O77+V77+W77+X77)+(Q77+S77+Z77+AB77)</f>
        <v>6</v>
      </c>
      <c r="AL77" s="51"/>
      <c r="AM77" s="51" t="s">
        <v>22</v>
      </c>
      <c r="AN77" s="51">
        <f>AK77</f>
        <v>6</v>
      </c>
      <c r="AO77" s="51" t="s">
        <v>220</v>
      </c>
      <c r="AP77" s="51"/>
      <c r="AQ77" s="51"/>
      <c r="AR77" s="51"/>
      <c r="AS77" s="51"/>
      <c r="AT77" s="51"/>
      <c r="AU77" s="4">
        <v>2</v>
      </c>
      <c r="AV77" s="4">
        <f>M77+N77+Y77</f>
        <v>3</v>
      </c>
      <c r="AW77" s="4">
        <f>O77+U77+V77+W77+X77</f>
        <v>5</v>
      </c>
      <c r="AX77" s="4">
        <f>AV77+AW77</f>
        <v>8</v>
      </c>
      <c r="AY77" s="4">
        <f>M77+N77</f>
        <v>2</v>
      </c>
      <c r="AZ77" s="4">
        <f>O77+V77+W77+X77</f>
        <v>4</v>
      </c>
      <c r="BA77" s="4">
        <f>Q77+Z77</f>
        <v>0</v>
      </c>
      <c r="BB77" s="3">
        <f>S77+AB77</f>
        <v>0</v>
      </c>
      <c r="BC77" s="2">
        <f>SUM(AY77:BB77)</f>
        <v>6</v>
      </c>
      <c r="BD77" s="2" t="str">
        <f>IF(AK77=BC77,"y","CHK")</f>
        <v>y</v>
      </c>
      <c r="BI77" s="4" t="s">
        <v>226</v>
      </c>
      <c r="BJ77" s="4" t="s">
        <v>225</v>
      </c>
      <c r="BK77" s="4">
        <v>1127</v>
      </c>
      <c r="BL77" s="4" t="str">
        <f>IF(BK77=D77,"Y","CHK")</f>
        <v>Y</v>
      </c>
    </row>
    <row r="78" spans="1:64" x14ac:dyDescent="0.2">
      <c r="A78" s="34">
        <v>77</v>
      </c>
      <c r="B78" s="39" t="s">
        <v>224</v>
      </c>
      <c r="C78" s="39" t="s">
        <v>223</v>
      </c>
      <c r="D78" s="38">
        <v>1135</v>
      </c>
      <c r="E78" s="38"/>
      <c r="F78" s="38"/>
      <c r="G78" s="38"/>
      <c r="H78" s="38"/>
      <c r="I78" s="38"/>
      <c r="J78" s="38">
        <v>1</v>
      </c>
      <c r="K78" s="34">
        <f>SUBTOTAL(3,D78:I78)</f>
        <v>1</v>
      </c>
      <c r="L78" s="46">
        <v>2</v>
      </c>
      <c r="M78" s="38">
        <v>1</v>
      </c>
      <c r="N78" s="38">
        <v>1</v>
      </c>
      <c r="O78" s="38">
        <v>1</v>
      </c>
      <c r="P78" s="34"/>
      <c r="Q78" s="34"/>
      <c r="R78" s="34"/>
      <c r="S78" s="34"/>
      <c r="T78" s="46">
        <v>3</v>
      </c>
      <c r="U78" s="48">
        <v>1</v>
      </c>
      <c r="V78" s="38">
        <v>1</v>
      </c>
      <c r="W78" s="38">
        <v>1</v>
      </c>
      <c r="X78" s="38">
        <v>1</v>
      </c>
      <c r="Y78" s="48">
        <v>1</v>
      </c>
      <c r="Z78" s="34"/>
      <c r="AA78" s="34"/>
      <c r="AB78" s="34"/>
      <c r="AC78" s="34"/>
      <c r="AD78" s="34"/>
      <c r="AE78" s="34"/>
      <c r="AF78" s="34"/>
      <c r="AG78" s="34"/>
      <c r="AH78" s="34"/>
      <c r="AI78" s="45"/>
      <c r="AJ78" s="46">
        <v>8</v>
      </c>
      <c r="AK78" s="47">
        <f>(M78+N78)+(O78+V78+W78+X78)+(Q78+S78+Z78+AB78)</f>
        <v>6</v>
      </c>
      <c r="AL78" s="34"/>
      <c r="AM78" s="34" t="s">
        <v>22</v>
      </c>
      <c r="AN78" s="34">
        <f>AK78</f>
        <v>6</v>
      </c>
      <c r="AO78" s="34" t="s">
        <v>220</v>
      </c>
      <c r="AP78" s="34"/>
      <c r="AQ78" s="34"/>
      <c r="AR78" s="34"/>
      <c r="AS78" s="34"/>
      <c r="AT78" s="34"/>
      <c r="AU78" s="4">
        <v>1</v>
      </c>
      <c r="AV78" s="4">
        <f>M78+N78+Y78</f>
        <v>3</v>
      </c>
      <c r="AW78" s="4">
        <f>O78+U78+V78+W78+X78</f>
        <v>5</v>
      </c>
      <c r="AX78" s="4">
        <f>AV78+AW78</f>
        <v>8</v>
      </c>
      <c r="AY78" s="4">
        <f>M78+N78</f>
        <v>2</v>
      </c>
      <c r="AZ78" s="4">
        <f>O78+V78+W78+X78</f>
        <v>4</v>
      </c>
      <c r="BA78" s="4">
        <f>Q78+Z78</f>
        <v>0</v>
      </c>
      <c r="BB78" s="3">
        <f>S78+AB78</f>
        <v>0</v>
      </c>
      <c r="BC78" s="2">
        <f>SUM(AY78:BB78)</f>
        <v>6</v>
      </c>
      <c r="BD78" s="2" t="str">
        <f>IF(AK78=BC78,"y","CHK")</f>
        <v>y</v>
      </c>
      <c r="BI78" s="4" t="s">
        <v>224</v>
      </c>
      <c r="BJ78" s="4" t="s">
        <v>223</v>
      </c>
      <c r="BK78" s="4">
        <v>1135</v>
      </c>
      <c r="BL78" s="4" t="str">
        <f>IF(BK78=D78,"Y","CHK")</f>
        <v>Y</v>
      </c>
    </row>
    <row r="79" spans="1:64" x14ac:dyDescent="0.2">
      <c r="A79" s="51">
        <v>78</v>
      </c>
      <c r="B79" s="57" t="s">
        <v>222</v>
      </c>
      <c r="C79" s="57" t="s">
        <v>221</v>
      </c>
      <c r="D79" s="56">
        <v>1135</v>
      </c>
      <c r="E79" s="56"/>
      <c r="F79" s="56"/>
      <c r="G79" s="56"/>
      <c r="H79" s="56"/>
      <c r="I79" s="56"/>
      <c r="J79" s="56">
        <v>1</v>
      </c>
      <c r="K79" s="51">
        <f>SUBTOTAL(3,D79:I79)</f>
        <v>1</v>
      </c>
      <c r="L79" s="53">
        <v>2</v>
      </c>
      <c r="M79" s="56">
        <v>1</v>
      </c>
      <c r="N79" s="56">
        <v>1</v>
      </c>
      <c r="O79" s="56">
        <v>1</v>
      </c>
      <c r="P79" s="51"/>
      <c r="Q79" s="51"/>
      <c r="R79" s="51"/>
      <c r="S79" s="51"/>
      <c r="T79" s="53">
        <v>3</v>
      </c>
      <c r="U79" s="55">
        <v>1</v>
      </c>
      <c r="V79" s="56">
        <v>1</v>
      </c>
      <c r="W79" s="56">
        <v>1</v>
      </c>
      <c r="X79" s="56">
        <v>1</v>
      </c>
      <c r="Y79" s="55">
        <v>1</v>
      </c>
      <c r="Z79" s="51"/>
      <c r="AA79" s="51"/>
      <c r="AB79" s="51"/>
      <c r="AC79" s="51"/>
      <c r="AD79" s="51"/>
      <c r="AE79" s="51"/>
      <c r="AF79" s="51"/>
      <c r="AG79" s="51"/>
      <c r="AH79" s="51"/>
      <c r="AI79" s="54"/>
      <c r="AJ79" s="53">
        <v>8</v>
      </c>
      <c r="AK79" s="52">
        <f>(M79+N79)+(O79+V79+W79+X79)+(Q79+S79+Z79+AB79)</f>
        <v>6</v>
      </c>
      <c r="AL79" s="51"/>
      <c r="AM79" s="51" t="s">
        <v>22</v>
      </c>
      <c r="AN79" s="51">
        <f>AK79</f>
        <v>6</v>
      </c>
      <c r="AO79" s="51" t="s">
        <v>220</v>
      </c>
      <c r="AP79" s="51"/>
      <c r="AQ79" s="51"/>
      <c r="AR79" s="51"/>
      <c r="AS79" s="51"/>
      <c r="AT79" s="51"/>
      <c r="AU79" s="4">
        <v>2</v>
      </c>
      <c r="AV79" s="4">
        <f>M79+N79+Y79</f>
        <v>3</v>
      </c>
      <c r="AW79" s="4">
        <f>O79+U79+V79+W79+X79</f>
        <v>5</v>
      </c>
      <c r="AX79" s="4">
        <f>AV79+AW79</f>
        <v>8</v>
      </c>
      <c r="AY79" s="4">
        <f>M79+N79</f>
        <v>2</v>
      </c>
      <c r="AZ79" s="4">
        <f>O79+V79+W79+X79</f>
        <v>4</v>
      </c>
      <c r="BA79" s="4">
        <f>Q79+Z79</f>
        <v>0</v>
      </c>
      <c r="BB79" s="3">
        <f>S79+AB79</f>
        <v>0</v>
      </c>
      <c r="BC79" s="2">
        <f>SUM(AY79:BB79)</f>
        <v>6</v>
      </c>
      <c r="BD79" s="2" t="str">
        <f>IF(AK79=BC79,"y","CHK")</f>
        <v>y</v>
      </c>
      <c r="BI79" s="4" t="s">
        <v>222</v>
      </c>
      <c r="BJ79" s="4" t="s">
        <v>221</v>
      </c>
      <c r="BK79" s="4">
        <v>1135</v>
      </c>
      <c r="BL79" s="4" t="str">
        <f>IF(BK79=D79,"Y","CHK")</f>
        <v>Y</v>
      </c>
    </row>
    <row r="80" spans="1:64" x14ac:dyDescent="0.2">
      <c r="A80" s="34">
        <v>79</v>
      </c>
      <c r="B80" s="39" t="s">
        <v>219</v>
      </c>
      <c r="C80" s="39" t="s">
        <v>218</v>
      </c>
      <c r="D80" s="38">
        <v>1142</v>
      </c>
      <c r="E80" s="38"/>
      <c r="F80" s="38"/>
      <c r="G80" s="38"/>
      <c r="H80" s="38"/>
      <c r="I80" s="38"/>
      <c r="J80" s="38">
        <v>1</v>
      </c>
      <c r="K80" s="34">
        <f>SUBTOTAL(3,D80:I80)</f>
        <v>1</v>
      </c>
      <c r="L80" s="46">
        <v>2</v>
      </c>
      <c r="M80" s="38">
        <v>1</v>
      </c>
      <c r="N80" s="38">
        <v>1</v>
      </c>
      <c r="O80" s="38">
        <v>1</v>
      </c>
      <c r="P80" s="34"/>
      <c r="Q80" s="34"/>
      <c r="R80" s="34"/>
      <c r="S80" s="34"/>
      <c r="T80" s="46">
        <v>3</v>
      </c>
      <c r="U80" s="48">
        <v>1</v>
      </c>
      <c r="V80" s="38">
        <v>1</v>
      </c>
      <c r="W80" s="38">
        <v>1</v>
      </c>
      <c r="X80" s="38">
        <v>1</v>
      </c>
      <c r="Y80" s="48">
        <v>1</v>
      </c>
      <c r="Z80" s="34"/>
      <c r="AA80" s="34"/>
      <c r="AB80" s="34"/>
      <c r="AC80" s="34"/>
      <c r="AD80" s="34"/>
      <c r="AE80" s="34"/>
      <c r="AF80" s="34"/>
      <c r="AG80" s="34"/>
      <c r="AH80" s="34"/>
      <c r="AI80" s="45"/>
      <c r="AJ80" s="46">
        <v>8</v>
      </c>
      <c r="AK80" s="47">
        <f>(M80+N80)+(O80+V80+W80+X80)+(Q80+S80+Z80+AB80)</f>
        <v>6</v>
      </c>
      <c r="AL80" s="34"/>
      <c r="AM80" s="34" t="s">
        <v>22</v>
      </c>
      <c r="AN80" s="34">
        <f>AK80</f>
        <v>6</v>
      </c>
      <c r="AO80" s="34" t="s">
        <v>220</v>
      </c>
      <c r="AP80" s="34"/>
      <c r="AQ80" s="34"/>
      <c r="AR80" s="34"/>
      <c r="AS80" s="34"/>
      <c r="AT80" s="34"/>
      <c r="AU80" s="4">
        <v>1</v>
      </c>
      <c r="AV80" s="4">
        <f>M80+N80+Y80</f>
        <v>3</v>
      </c>
      <c r="AW80" s="4">
        <f>O80+U80+V80+W80+X80</f>
        <v>5</v>
      </c>
      <c r="AX80" s="4">
        <f>AV80+AW80</f>
        <v>8</v>
      </c>
      <c r="AY80" s="4">
        <f>M80+N80</f>
        <v>2</v>
      </c>
      <c r="AZ80" s="4">
        <f>O80+V80+W80+X80</f>
        <v>4</v>
      </c>
      <c r="BA80" s="4">
        <f>Q80+Z80</f>
        <v>0</v>
      </c>
      <c r="BB80" s="3">
        <f>S80+AB80</f>
        <v>0</v>
      </c>
      <c r="BC80" s="2">
        <f>SUM(AY80:BB80)</f>
        <v>6</v>
      </c>
      <c r="BD80" s="2" t="str">
        <f>IF(AK80=BC80,"y","CHK")</f>
        <v>y</v>
      </c>
      <c r="BI80" s="4" t="s">
        <v>219</v>
      </c>
      <c r="BJ80" s="4" t="s">
        <v>218</v>
      </c>
      <c r="BK80" s="4">
        <v>1142</v>
      </c>
      <c r="BL80" s="4" t="str">
        <f>IF(BK80=D80,"Y","CHK")</f>
        <v>Y</v>
      </c>
    </row>
    <row r="81" spans="1:64" x14ac:dyDescent="0.2">
      <c r="A81" s="51">
        <v>80</v>
      </c>
      <c r="B81" s="57" t="s">
        <v>217</v>
      </c>
      <c r="C81" s="57" t="s">
        <v>216</v>
      </c>
      <c r="D81" s="56">
        <v>1068</v>
      </c>
      <c r="E81" s="56">
        <v>1073</v>
      </c>
      <c r="F81" s="56">
        <v>1124</v>
      </c>
      <c r="G81" s="56"/>
      <c r="H81" s="56"/>
      <c r="I81" s="56"/>
      <c r="J81" s="56">
        <v>1</v>
      </c>
      <c r="K81" s="51">
        <f>SUBTOTAL(3,D81:I81)</f>
        <v>3</v>
      </c>
      <c r="L81" s="53">
        <v>2</v>
      </c>
      <c r="M81" s="56">
        <v>1</v>
      </c>
      <c r="N81" s="56">
        <v>1</v>
      </c>
      <c r="O81" s="56">
        <v>1</v>
      </c>
      <c r="P81" s="51"/>
      <c r="Q81" s="51"/>
      <c r="R81" s="51"/>
      <c r="S81" s="51"/>
      <c r="T81" s="53">
        <v>3</v>
      </c>
      <c r="U81" s="55">
        <v>1</v>
      </c>
      <c r="V81" s="56">
        <v>1</v>
      </c>
      <c r="W81" s="56">
        <v>1</v>
      </c>
      <c r="X81" s="56">
        <v>1</v>
      </c>
      <c r="Y81" s="55">
        <v>1</v>
      </c>
      <c r="Z81" s="51"/>
      <c r="AA81" s="51"/>
      <c r="AB81" s="63">
        <v>1</v>
      </c>
      <c r="AC81" s="51"/>
      <c r="AD81" s="51"/>
      <c r="AE81" s="51"/>
      <c r="AF81" s="51"/>
      <c r="AG81" s="51"/>
      <c r="AH81" s="51"/>
      <c r="AI81" s="54"/>
      <c r="AJ81" s="53">
        <v>8</v>
      </c>
      <c r="AK81" s="52">
        <f>(M81+N81)+(O81+V81+W81+X81)+(Q81+S81+Z81+AB81)</f>
        <v>7</v>
      </c>
      <c r="AL81" s="51"/>
      <c r="AM81" s="51" t="s">
        <v>22</v>
      </c>
      <c r="AN81" s="51"/>
      <c r="AO81" s="51"/>
      <c r="AP81" s="51">
        <f>AK81</f>
        <v>7</v>
      </c>
      <c r="AQ81" s="51" t="s">
        <v>119</v>
      </c>
      <c r="AR81" s="51"/>
      <c r="AS81" s="51"/>
      <c r="AT81" s="51"/>
      <c r="AU81" s="4">
        <v>2</v>
      </c>
      <c r="AV81" s="4">
        <f>M81+N81+Y81</f>
        <v>3</v>
      </c>
      <c r="AW81" s="4">
        <f>O81+U81+V81+W81+X81</f>
        <v>5</v>
      </c>
      <c r="AX81" s="4">
        <f>AV81+AW81</f>
        <v>8</v>
      </c>
      <c r="AY81" s="4">
        <f>M81+N81</f>
        <v>2</v>
      </c>
      <c r="AZ81" s="4">
        <f>O81+V81+W81+X81</f>
        <v>4</v>
      </c>
      <c r="BA81" s="4">
        <f>Q81+Z81</f>
        <v>0</v>
      </c>
      <c r="BB81" s="3">
        <f>S81+AB81</f>
        <v>1</v>
      </c>
      <c r="BC81" s="2">
        <f>SUM(AY81:BB81)</f>
        <v>7</v>
      </c>
      <c r="BD81" s="2" t="str">
        <f>IF(AK81=BC81,"y","CHK")</f>
        <v>y</v>
      </c>
      <c r="BI81" s="4" t="s">
        <v>217</v>
      </c>
      <c r="BJ81" s="4" t="s">
        <v>216</v>
      </c>
      <c r="BK81" s="4">
        <v>1068</v>
      </c>
      <c r="BL81" s="4" t="str">
        <f>IF(BK81=D81,"Y","CHK")</f>
        <v>Y</v>
      </c>
    </row>
    <row r="82" spans="1:64" x14ac:dyDescent="0.2">
      <c r="A82" s="34">
        <v>81</v>
      </c>
      <c r="B82" s="50" t="s">
        <v>217</v>
      </c>
      <c r="C82" s="50" t="s">
        <v>216</v>
      </c>
      <c r="D82" s="49">
        <v>1073</v>
      </c>
      <c r="E82" s="38"/>
      <c r="F82" s="38"/>
      <c r="G82" s="38"/>
      <c r="H82" s="38"/>
      <c r="I82" s="38"/>
      <c r="J82" s="38"/>
      <c r="K82" s="34">
        <f>SUBTOTAL(3,D82:I82)</f>
        <v>1</v>
      </c>
      <c r="L82" s="46">
        <v>2</v>
      </c>
      <c r="M82" s="38"/>
      <c r="N82" s="38"/>
      <c r="O82" s="38"/>
      <c r="P82" s="34"/>
      <c r="Q82" s="34"/>
      <c r="R82" s="34"/>
      <c r="S82" s="34"/>
      <c r="T82" s="46">
        <v>3</v>
      </c>
      <c r="U82" s="48"/>
      <c r="V82" s="38"/>
      <c r="W82" s="38"/>
      <c r="X82" s="38"/>
      <c r="Y82" s="48"/>
      <c r="Z82" s="34"/>
      <c r="AA82" s="34"/>
      <c r="AB82" s="34"/>
      <c r="AC82" s="34"/>
      <c r="AD82" s="34"/>
      <c r="AE82" s="34"/>
      <c r="AF82" s="34"/>
      <c r="AG82" s="34"/>
      <c r="AH82" s="34"/>
      <c r="AI82" s="45"/>
      <c r="AJ82" s="46">
        <v>0</v>
      </c>
      <c r="AK82" s="47">
        <f>(M82+N82)+(O82+V82+W82+X82)+(Q82+S82+Z82+AB82)</f>
        <v>0</v>
      </c>
      <c r="AL82" s="34"/>
      <c r="AM82" s="34" t="s">
        <v>22</v>
      </c>
      <c r="AN82" s="34"/>
      <c r="AO82" s="34"/>
      <c r="AP82" s="34">
        <f>AK82</f>
        <v>0</v>
      </c>
      <c r="AQ82" s="34"/>
      <c r="AR82" s="34"/>
      <c r="AS82" s="34"/>
      <c r="AT82" s="34"/>
      <c r="AU82" s="4">
        <v>1</v>
      </c>
      <c r="AV82" s="4">
        <f>M82+N82+Y82</f>
        <v>0</v>
      </c>
      <c r="AW82" s="4">
        <f>O82+U82+V82+W82+X82</f>
        <v>0</v>
      </c>
      <c r="AX82" s="4">
        <f>AV82+AW82</f>
        <v>0</v>
      </c>
      <c r="AY82" s="4">
        <f>M82+N82</f>
        <v>0</v>
      </c>
      <c r="AZ82" s="4">
        <f>O82+V82+W82+X82</f>
        <v>0</v>
      </c>
      <c r="BA82" s="4">
        <f>Q82+Z82</f>
        <v>0</v>
      </c>
      <c r="BB82" s="3">
        <f>S82+AB82</f>
        <v>0</v>
      </c>
      <c r="BC82" s="2">
        <f>SUM(AY82:BB82)</f>
        <v>0</v>
      </c>
      <c r="BD82" s="2" t="str">
        <f>IF(AK82=BC82,"y","CHK")</f>
        <v>y</v>
      </c>
      <c r="BI82" s="4" t="s">
        <v>217</v>
      </c>
      <c r="BJ82" s="4" t="s">
        <v>216</v>
      </c>
      <c r="BK82" s="4">
        <v>1073</v>
      </c>
      <c r="BL82" s="4" t="str">
        <f>IF(BK82=D82,"Y","CHK")</f>
        <v>Y</v>
      </c>
    </row>
    <row r="83" spans="1:64" x14ac:dyDescent="0.2">
      <c r="A83" s="51">
        <v>82</v>
      </c>
      <c r="B83" s="59" t="s">
        <v>217</v>
      </c>
      <c r="C83" s="59" t="s">
        <v>216</v>
      </c>
      <c r="D83" s="58">
        <v>1124</v>
      </c>
      <c r="E83" s="56"/>
      <c r="F83" s="56"/>
      <c r="G83" s="56"/>
      <c r="H83" s="56"/>
      <c r="I83" s="56"/>
      <c r="J83" s="56"/>
      <c r="K83" s="51">
        <f>SUBTOTAL(3,D83:I83)</f>
        <v>1</v>
      </c>
      <c r="L83" s="53">
        <v>2</v>
      </c>
      <c r="M83" s="56"/>
      <c r="N83" s="56"/>
      <c r="O83" s="56"/>
      <c r="P83" s="51"/>
      <c r="Q83" s="51"/>
      <c r="R83" s="51"/>
      <c r="S83" s="51"/>
      <c r="T83" s="53">
        <v>3</v>
      </c>
      <c r="U83" s="55"/>
      <c r="V83" s="56"/>
      <c r="W83" s="56"/>
      <c r="X83" s="56"/>
      <c r="Y83" s="55"/>
      <c r="Z83" s="51"/>
      <c r="AA83" s="51"/>
      <c r="AB83" s="51"/>
      <c r="AC83" s="51"/>
      <c r="AD83" s="51"/>
      <c r="AE83" s="51"/>
      <c r="AF83" s="51"/>
      <c r="AG83" s="51"/>
      <c r="AH83" s="51"/>
      <c r="AI83" s="54"/>
      <c r="AJ83" s="53">
        <v>0</v>
      </c>
      <c r="AK83" s="52">
        <f>(M83+N83)+(O83+V83+W83+X83)+(Q83+S83+Z83+AB83)</f>
        <v>0</v>
      </c>
      <c r="AL83" s="51"/>
      <c r="AM83" s="51" t="s">
        <v>22</v>
      </c>
      <c r="AN83" s="51"/>
      <c r="AO83" s="51"/>
      <c r="AP83" s="51">
        <f>AK83</f>
        <v>0</v>
      </c>
      <c r="AQ83" s="51"/>
      <c r="AR83" s="51"/>
      <c r="AS83" s="51"/>
      <c r="AT83" s="51"/>
      <c r="AU83" s="4">
        <v>2</v>
      </c>
      <c r="AV83" s="4">
        <f>M83+N83+Y83</f>
        <v>0</v>
      </c>
      <c r="AW83" s="4">
        <f>O83+U83+V83+W83+X83</f>
        <v>0</v>
      </c>
      <c r="AX83" s="4">
        <f>AV83+AW83</f>
        <v>0</v>
      </c>
      <c r="AY83" s="4">
        <f>M83+N83</f>
        <v>0</v>
      </c>
      <c r="AZ83" s="4">
        <f>O83+V83+W83+X83</f>
        <v>0</v>
      </c>
      <c r="BA83" s="4">
        <f>Q83+Z83</f>
        <v>0</v>
      </c>
      <c r="BB83" s="3">
        <f>S83+AB83</f>
        <v>0</v>
      </c>
      <c r="BC83" s="2">
        <f>SUM(AY83:BB83)</f>
        <v>0</v>
      </c>
      <c r="BD83" s="2" t="str">
        <f>IF(AK83=BC83,"y","CHK")</f>
        <v>y</v>
      </c>
      <c r="BI83" s="4" t="s">
        <v>217</v>
      </c>
      <c r="BJ83" s="4" t="s">
        <v>216</v>
      </c>
      <c r="BK83" s="4">
        <v>1124</v>
      </c>
      <c r="BL83" s="4" t="str">
        <f>IF(BK83=D83,"Y","CHK")</f>
        <v>Y</v>
      </c>
    </row>
    <row r="84" spans="1:64" x14ac:dyDescent="0.2">
      <c r="A84" s="34">
        <v>83</v>
      </c>
      <c r="B84" s="39" t="s">
        <v>215</v>
      </c>
      <c r="C84" s="39" t="s">
        <v>214</v>
      </c>
      <c r="D84" s="38">
        <v>1133</v>
      </c>
      <c r="E84" s="38"/>
      <c r="F84" s="38"/>
      <c r="G84" s="38"/>
      <c r="H84" s="38"/>
      <c r="I84" s="38"/>
      <c r="J84" s="38">
        <v>1</v>
      </c>
      <c r="K84" s="34">
        <f>SUBTOTAL(3,D84:I84)</f>
        <v>1</v>
      </c>
      <c r="L84" s="46">
        <v>2</v>
      </c>
      <c r="M84" s="38">
        <v>1</v>
      </c>
      <c r="N84" s="38">
        <v>1</v>
      </c>
      <c r="O84" s="38">
        <v>1</v>
      </c>
      <c r="P84" s="34"/>
      <c r="Q84" s="34"/>
      <c r="R84" s="34"/>
      <c r="S84" s="34"/>
      <c r="T84" s="46">
        <v>3</v>
      </c>
      <c r="U84" s="48">
        <v>1</v>
      </c>
      <c r="V84" s="38">
        <v>1</v>
      </c>
      <c r="W84" s="38">
        <v>1</v>
      </c>
      <c r="X84" s="38">
        <v>1</v>
      </c>
      <c r="Y84" s="48">
        <v>1</v>
      </c>
      <c r="Z84" s="34"/>
      <c r="AA84" s="34"/>
      <c r="AB84" s="34"/>
      <c r="AC84" s="34"/>
      <c r="AD84" s="34"/>
      <c r="AE84" s="34"/>
      <c r="AF84" s="34"/>
      <c r="AG84" s="34"/>
      <c r="AH84" s="34"/>
      <c r="AI84" s="45"/>
      <c r="AJ84" s="46">
        <v>8</v>
      </c>
      <c r="AK84" s="47">
        <f>(M84+N84)+(O84+V84+W84+X84)+(Q84+S84+Z84+AB84)</f>
        <v>6</v>
      </c>
      <c r="AL84" s="34"/>
      <c r="AM84" s="34" t="s">
        <v>22</v>
      </c>
      <c r="AN84" s="34"/>
      <c r="AO84" s="34"/>
      <c r="AP84" s="34">
        <f>AK84</f>
        <v>6</v>
      </c>
      <c r="AQ84" s="34" t="s">
        <v>119</v>
      </c>
      <c r="AR84" s="34"/>
      <c r="AS84" s="34"/>
      <c r="AT84" s="34"/>
      <c r="AU84" s="4">
        <v>1</v>
      </c>
      <c r="AV84" s="4">
        <f>M84+N84+Y84</f>
        <v>3</v>
      </c>
      <c r="AW84" s="4">
        <f>O84+U84+V84+W84+X84</f>
        <v>5</v>
      </c>
      <c r="AX84" s="4">
        <f>AV84+AW84</f>
        <v>8</v>
      </c>
      <c r="AY84" s="4">
        <f>M84+N84</f>
        <v>2</v>
      </c>
      <c r="AZ84" s="4">
        <f>O84+V84+W84+X84</f>
        <v>4</v>
      </c>
      <c r="BA84" s="4">
        <f>Q84+Z84</f>
        <v>0</v>
      </c>
      <c r="BB84" s="3">
        <f>S84+AB84</f>
        <v>0</v>
      </c>
      <c r="BC84" s="2">
        <f>SUM(AY84:BB84)</f>
        <v>6</v>
      </c>
      <c r="BD84" s="2" t="str">
        <f>IF(AK84=BC84,"y","CHK")</f>
        <v>y</v>
      </c>
      <c r="BI84" s="4" t="s">
        <v>215</v>
      </c>
      <c r="BJ84" s="4" t="s">
        <v>214</v>
      </c>
      <c r="BK84" s="4">
        <v>1133</v>
      </c>
      <c r="BL84" s="4" t="str">
        <f>IF(BK84=D84,"Y","CHK")</f>
        <v>Y</v>
      </c>
    </row>
    <row r="85" spans="1:64" x14ac:dyDescent="0.2">
      <c r="A85" s="51">
        <v>84</v>
      </c>
      <c r="B85" s="57" t="s">
        <v>213</v>
      </c>
      <c r="C85" s="57" t="s">
        <v>212</v>
      </c>
      <c r="D85" s="56">
        <v>1120</v>
      </c>
      <c r="E85" s="56">
        <v>1124</v>
      </c>
      <c r="F85" s="56">
        <v>1137</v>
      </c>
      <c r="G85" s="56"/>
      <c r="H85" s="56"/>
      <c r="I85" s="56"/>
      <c r="J85" s="56">
        <v>1</v>
      </c>
      <c r="K85" s="51">
        <f>SUBTOTAL(3,D85:I85)</f>
        <v>3</v>
      </c>
      <c r="L85" s="53">
        <v>2</v>
      </c>
      <c r="M85" s="56">
        <v>1</v>
      </c>
      <c r="N85" s="56">
        <v>1</v>
      </c>
      <c r="O85" s="56">
        <v>1</v>
      </c>
      <c r="P85" s="51"/>
      <c r="Q85" s="51"/>
      <c r="R85" s="51"/>
      <c r="S85" s="51"/>
      <c r="T85" s="53">
        <v>3</v>
      </c>
      <c r="U85" s="55">
        <v>1</v>
      </c>
      <c r="V85" s="56">
        <v>1</v>
      </c>
      <c r="W85" s="56">
        <v>1</v>
      </c>
      <c r="X85" s="56">
        <v>1</v>
      </c>
      <c r="Y85" s="55">
        <v>1</v>
      </c>
      <c r="Z85" s="51"/>
      <c r="AA85" s="51"/>
      <c r="AB85" s="63">
        <v>1</v>
      </c>
      <c r="AC85" s="51"/>
      <c r="AD85" s="51"/>
      <c r="AE85" s="51"/>
      <c r="AF85" s="51"/>
      <c r="AG85" s="51"/>
      <c r="AH85" s="51"/>
      <c r="AI85" s="54"/>
      <c r="AJ85" s="53">
        <v>8</v>
      </c>
      <c r="AK85" s="52">
        <f>(M85+N85)+(O85+V85+W85+X85)+(Q85+S85+Z85+AB85)</f>
        <v>7</v>
      </c>
      <c r="AL85" s="51"/>
      <c r="AM85" s="51" t="s">
        <v>22</v>
      </c>
      <c r="AN85" s="51"/>
      <c r="AO85" s="51"/>
      <c r="AP85" s="51">
        <f>AK85</f>
        <v>7</v>
      </c>
      <c r="AQ85" s="51" t="s">
        <v>119</v>
      </c>
      <c r="AR85" s="51"/>
      <c r="AS85" s="51"/>
      <c r="AT85" s="51"/>
      <c r="AU85" s="4">
        <v>2</v>
      </c>
      <c r="AV85" s="4">
        <f>M85+N85+Y85</f>
        <v>3</v>
      </c>
      <c r="AW85" s="4">
        <f>O85+U85+V85+W85+X85</f>
        <v>5</v>
      </c>
      <c r="AX85" s="4">
        <f>AV85+AW85</f>
        <v>8</v>
      </c>
      <c r="AY85" s="4">
        <f>M85+N85</f>
        <v>2</v>
      </c>
      <c r="AZ85" s="4">
        <f>O85+V85+W85+X85</f>
        <v>4</v>
      </c>
      <c r="BA85" s="4">
        <f>Q85+Z85</f>
        <v>0</v>
      </c>
      <c r="BB85" s="3">
        <f>S85+AB85</f>
        <v>1</v>
      </c>
      <c r="BC85" s="2">
        <f>SUM(AY85:BB85)</f>
        <v>7</v>
      </c>
      <c r="BD85" s="2" t="str">
        <f>IF(AK85=BC85,"y","CHK")</f>
        <v>y</v>
      </c>
      <c r="BI85" s="4" t="s">
        <v>213</v>
      </c>
      <c r="BJ85" s="4" t="s">
        <v>212</v>
      </c>
      <c r="BK85" s="4">
        <v>1120</v>
      </c>
      <c r="BL85" s="4" t="str">
        <f>IF(BK85=D85,"Y","CHK")</f>
        <v>Y</v>
      </c>
    </row>
    <row r="86" spans="1:64" x14ac:dyDescent="0.2">
      <c r="A86" s="34">
        <v>85</v>
      </c>
      <c r="B86" s="50" t="s">
        <v>213</v>
      </c>
      <c r="C86" s="50" t="s">
        <v>212</v>
      </c>
      <c r="D86" s="49">
        <v>1124</v>
      </c>
      <c r="E86" s="38"/>
      <c r="F86" s="38"/>
      <c r="G86" s="38"/>
      <c r="H86" s="38"/>
      <c r="I86" s="38"/>
      <c r="J86" s="38"/>
      <c r="K86" s="34">
        <f>SUBTOTAL(3,D86:I86)</f>
        <v>1</v>
      </c>
      <c r="L86" s="46">
        <v>2</v>
      </c>
      <c r="M86" s="38"/>
      <c r="N86" s="38"/>
      <c r="O86" s="38"/>
      <c r="P86" s="34"/>
      <c r="Q86" s="34"/>
      <c r="R86" s="34"/>
      <c r="S86" s="34"/>
      <c r="T86" s="46">
        <v>3</v>
      </c>
      <c r="U86" s="48"/>
      <c r="V86" s="38"/>
      <c r="W86" s="38"/>
      <c r="X86" s="38"/>
      <c r="Y86" s="48"/>
      <c r="Z86" s="34"/>
      <c r="AA86" s="34"/>
      <c r="AB86" s="34"/>
      <c r="AC86" s="34"/>
      <c r="AD86" s="34"/>
      <c r="AE86" s="34"/>
      <c r="AF86" s="34"/>
      <c r="AG86" s="34"/>
      <c r="AH86" s="34"/>
      <c r="AI86" s="45"/>
      <c r="AJ86" s="46">
        <v>0</v>
      </c>
      <c r="AK86" s="47">
        <f>(M86+N86)+(O86+V86+W86+X86)+(Q86+S86+Z86+AB86)</f>
        <v>0</v>
      </c>
      <c r="AL86" s="34"/>
      <c r="AM86" s="34" t="s">
        <v>22</v>
      </c>
      <c r="AN86" s="34"/>
      <c r="AO86" s="34"/>
      <c r="AP86" s="34">
        <f>AK86</f>
        <v>0</v>
      </c>
      <c r="AQ86" s="34"/>
      <c r="AR86" s="34"/>
      <c r="AS86" s="34"/>
      <c r="AT86" s="34"/>
      <c r="AU86" s="4">
        <v>1</v>
      </c>
      <c r="AV86" s="4">
        <f>M86+N86+Y86</f>
        <v>0</v>
      </c>
      <c r="AW86" s="4">
        <f>O86+U86+V86+W86+X86</f>
        <v>0</v>
      </c>
      <c r="AX86" s="4">
        <f>AV86+AW86</f>
        <v>0</v>
      </c>
      <c r="AY86" s="4">
        <f>M86+N86</f>
        <v>0</v>
      </c>
      <c r="AZ86" s="4">
        <f>O86+V86+W86+X86</f>
        <v>0</v>
      </c>
      <c r="BA86" s="4">
        <f>Q86+Z86</f>
        <v>0</v>
      </c>
      <c r="BB86" s="3">
        <f>S86+AB86</f>
        <v>0</v>
      </c>
      <c r="BC86" s="2">
        <f>SUM(AY86:BB86)</f>
        <v>0</v>
      </c>
      <c r="BD86" s="2" t="str">
        <f>IF(AK86=BC86,"y","CHK")</f>
        <v>y</v>
      </c>
      <c r="BI86" s="4" t="s">
        <v>213</v>
      </c>
      <c r="BJ86" s="4" t="s">
        <v>212</v>
      </c>
      <c r="BK86" s="4">
        <v>1124</v>
      </c>
      <c r="BL86" s="4" t="str">
        <f>IF(BK86=D86,"Y","CHK")</f>
        <v>Y</v>
      </c>
    </row>
    <row r="87" spans="1:64" x14ac:dyDescent="0.2">
      <c r="A87" s="51">
        <v>86</v>
      </c>
      <c r="B87" s="59" t="s">
        <v>213</v>
      </c>
      <c r="C87" s="59" t="s">
        <v>212</v>
      </c>
      <c r="D87" s="58">
        <v>1137</v>
      </c>
      <c r="E87" s="56"/>
      <c r="F87" s="56"/>
      <c r="G87" s="56"/>
      <c r="H87" s="56"/>
      <c r="I87" s="56"/>
      <c r="J87" s="56"/>
      <c r="K87" s="51">
        <f>SUBTOTAL(3,D87:I87)</f>
        <v>1</v>
      </c>
      <c r="L87" s="53">
        <v>2</v>
      </c>
      <c r="M87" s="56"/>
      <c r="N87" s="56"/>
      <c r="O87" s="56"/>
      <c r="P87" s="51"/>
      <c r="Q87" s="51"/>
      <c r="R87" s="51"/>
      <c r="S87" s="51"/>
      <c r="T87" s="53">
        <v>3</v>
      </c>
      <c r="U87" s="55"/>
      <c r="V87" s="56"/>
      <c r="W87" s="56"/>
      <c r="X87" s="56"/>
      <c r="Y87" s="55"/>
      <c r="Z87" s="51"/>
      <c r="AA87" s="51"/>
      <c r="AB87" s="51"/>
      <c r="AC87" s="51"/>
      <c r="AD87" s="51"/>
      <c r="AE87" s="51"/>
      <c r="AF87" s="51"/>
      <c r="AG87" s="51"/>
      <c r="AH87" s="51"/>
      <c r="AI87" s="54"/>
      <c r="AJ87" s="53">
        <v>0</v>
      </c>
      <c r="AK87" s="52">
        <f>(M87+N87)+(O87+V87+W87+X87)+(Q87+S87+Z87+AB87)</f>
        <v>0</v>
      </c>
      <c r="AL87" s="51"/>
      <c r="AM87" s="51" t="s">
        <v>22</v>
      </c>
      <c r="AN87" s="51"/>
      <c r="AO87" s="51"/>
      <c r="AP87" s="51">
        <f>AK87</f>
        <v>0</v>
      </c>
      <c r="AQ87" s="51"/>
      <c r="AR87" s="51"/>
      <c r="AS87" s="51"/>
      <c r="AT87" s="51"/>
      <c r="AU87" s="4">
        <v>2</v>
      </c>
      <c r="AV87" s="4">
        <f>M87+N87+Y87</f>
        <v>0</v>
      </c>
      <c r="AW87" s="4">
        <f>O87+U87+V87+W87+X87</f>
        <v>0</v>
      </c>
      <c r="AX87" s="4">
        <f>AV87+AW87</f>
        <v>0</v>
      </c>
      <c r="AY87" s="4">
        <f>M87+N87</f>
        <v>0</v>
      </c>
      <c r="AZ87" s="4">
        <f>O87+V87+W87+X87</f>
        <v>0</v>
      </c>
      <c r="BA87" s="4">
        <f>Q87+Z87</f>
        <v>0</v>
      </c>
      <c r="BB87" s="3">
        <f>S87+AB87</f>
        <v>0</v>
      </c>
      <c r="BC87" s="2">
        <f>SUM(AY87:BB87)</f>
        <v>0</v>
      </c>
      <c r="BD87" s="2" t="str">
        <f>IF(AK87=BC87,"y","CHK")</f>
        <v>y</v>
      </c>
      <c r="BI87" s="4" t="s">
        <v>213</v>
      </c>
      <c r="BJ87" s="4" t="s">
        <v>212</v>
      </c>
      <c r="BK87" s="4">
        <v>1137</v>
      </c>
      <c r="BL87" s="4" t="str">
        <f>IF(BK87=D87,"Y","CHK")</f>
        <v>Y</v>
      </c>
    </row>
    <row r="88" spans="1:64" x14ac:dyDescent="0.2">
      <c r="A88" s="34">
        <v>87</v>
      </c>
      <c r="B88" s="39" t="s">
        <v>211</v>
      </c>
      <c r="C88" s="39" t="s">
        <v>210</v>
      </c>
      <c r="D88" s="38">
        <v>1137</v>
      </c>
      <c r="E88" s="38">
        <v>1140</v>
      </c>
      <c r="F88" s="38"/>
      <c r="G88" s="38"/>
      <c r="H88" s="38"/>
      <c r="I88" s="38"/>
      <c r="J88" s="38">
        <v>1</v>
      </c>
      <c r="K88" s="34">
        <f>SUBTOTAL(3,D88:I88)</f>
        <v>2</v>
      </c>
      <c r="L88" s="46">
        <v>2</v>
      </c>
      <c r="M88" s="38">
        <v>1</v>
      </c>
      <c r="N88" s="38">
        <v>1</v>
      </c>
      <c r="O88" s="38">
        <v>1</v>
      </c>
      <c r="P88" s="34"/>
      <c r="Q88" s="34"/>
      <c r="R88" s="34"/>
      <c r="S88" s="34"/>
      <c r="T88" s="46">
        <v>3</v>
      </c>
      <c r="U88" s="48">
        <v>1</v>
      </c>
      <c r="V88" s="38">
        <v>1</v>
      </c>
      <c r="W88" s="38">
        <v>1</v>
      </c>
      <c r="X88" s="38">
        <v>1</v>
      </c>
      <c r="Y88" s="48">
        <v>1</v>
      </c>
      <c r="Z88" s="34"/>
      <c r="AA88" s="34"/>
      <c r="AB88" s="34"/>
      <c r="AC88" s="34"/>
      <c r="AD88" s="34"/>
      <c r="AE88" s="34"/>
      <c r="AF88" s="34"/>
      <c r="AG88" s="34"/>
      <c r="AH88" s="34"/>
      <c r="AI88" s="45"/>
      <c r="AJ88" s="46">
        <v>8</v>
      </c>
      <c r="AK88" s="47">
        <f>(M88+N88)+(O88+V88+W88+X88)+(Q88+S88+Z88+AB88)</f>
        <v>6</v>
      </c>
      <c r="AL88" s="34"/>
      <c r="AM88" s="34" t="s">
        <v>22</v>
      </c>
      <c r="AN88" s="34"/>
      <c r="AO88" s="34"/>
      <c r="AP88" s="34">
        <f>AK88</f>
        <v>6</v>
      </c>
      <c r="AQ88" s="34" t="s">
        <v>119</v>
      </c>
      <c r="AR88" s="34"/>
      <c r="AS88" s="34"/>
      <c r="AT88" s="34"/>
      <c r="AU88" s="4">
        <v>1</v>
      </c>
      <c r="AV88" s="4">
        <f>M88+N88+Y88</f>
        <v>3</v>
      </c>
      <c r="AW88" s="4">
        <f>O88+U88+V88+W88+X88</f>
        <v>5</v>
      </c>
      <c r="AX88" s="4">
        <f>AV88+AW88</f>
        <v>8</v>
      </c>
      <c r="AY88" s="4">
        <f>M88+N88</f>
        <v>2</v>
      </c>
      <c r="AZ88" s="4">
        <f>O88+V88+W88+X88</f>
        <v>4</v>
      </c>
      <c r="BA88" s="4">
        <f>Q88+Z88</f>
        <v>0</v>
      </c>
      <c r="BB88" s="3">
        <f>S88+AB88</f>
        <v>0</v>
      </c>
      <c r="BC88" s="2">
        <f>SUM(AY88:BB88)</f>
        <v>6</v>
      </c>
      <c r="BD88" s="2" t="str">
        <f>IF(AK88=BC88,"y","CHK")</f>
        <v>y</v>
      </c>
      <c r="BI88" s="4" t="s">
        <v>211</v>
      </c>
      <c r="BJ88" s="4" t="s">
        <v>210</v>
      </c>
      <c r="BK88" s="4">
        <v>1137</v>
      </c>
      <c r="BL88" s="4" t="str">
        <f>IF(BK88=D88,"Y","CHK")</f>
        <v>Y</v>
      </c>
    </row>
    <row r="89" spans="1:64" x14ac:dyDescent="0.2">
      <c r="A89" s="51">
        <v>88</v>
      </c>
      <c r="B89" s="59" t="s">
        <v>211</v>
      </c>
      <c r="C89" s="59" t="s">
        <v>210</v>
      </c>
      <c r="D89" s="58">
        <v>1140</v>
      </c>
      <c r="E89" s="56"/>
      <c r="F89" s="56"/>
      <c r="G89" s="56"/>
      <c r="H89" s="56"/>
      <c r="I89" s="56"/>
      <c r="J89" s="56"/>
      <c r="K89" s="51">
        <f>SUBTOTAL(3,D89:I89)</f>
        <v>1</v>
      </c>
      <c r="L89" s="53">
        <v>2</v>
      </c>
      <c r="M89" s="56"/>
      <c r="N89" s="56"/>
      <c r="O89" s="56"/>
      <c r="P89" s="51"/>
      <c r="Q89" s="51"/>
      <c r="R89" s="51"/>
      <c r="S89" s="51"/>
      <c r="T89" s="53">
        <v>3</v>
      </c>
      <c r="U89" s="55"/>
      <c r="V89" s="56"/>
      <c r="W89" s="56"/>
      <c r="X89" s="56"/>
      <c r="Y89" s="55"/>
      <c r="Z89" s="51"/>
      <c r="AA89" s="51"/>
      <c r="AB89" s="51"/>
      <c r="AC89" s="51"/>
      <c r="AD89" s="51"/>
      <c r="AE89" s="51"/>
      <c r="AF89" s="51"/>
      <c r="AG89" s="51"/>
      <c r="AH89" s="51"/>
      <c r="AI89" s="54"/>
      <c r="AJ89" s="53">
        <v>0</v>
      </c>
      <c r="AK89" s="52">
        <f>(M89+N89)+(O89+V89+W89+X89)+(Q89+S89+Z89+AB89)</f>
        <v>0</v>
      </c>
      <c r="AL89" s="51"/>
      <c r="AM89" s="51" t="s">
        <v>22</v>
      </c>
      <c r="AN89" s="51"/>
      <c r="AO89" s="51"/>
      <c r="AP89" s="51">
        <f>AK89</f>
        <v>0</v>
      </c>
      <c r="AQ89" s="51"/>
      <c r="AR89" s="51"/>
      <c r="AS89" s="51"/>
      <c r="AT89" s="51"/>
      <c r="AU89" s="4">
        <v>2</v>
      </c>
      <c r="AV89" s="4">
        <f>M89+N89+Y89</f>
        <v>0</v>
      </c>
      <c r="AW89" s="4">
        <f>O89+U89+V89+W89+X89</f>
        <v>0</v>
      </c>
      <c r="AX89" s="4">
        <f>AV89+AW89</f>
        <v>0</v>
      </c>
      <c r="AY89" s="4">
        <f>M89+N89</f>
        <v>0</v>
      </c>
      <c r="AZ89" s="4">
        <f>O89+V89+W89+X89</f>
        <v>0</v>
      </c>
      <c r="BA89" s="4">
        <f>Q89+Z89</f>
        <v>0</v>
      </c>
      <c r="BB89" s="3">
        <f>S89+AB89</f>
        <v>0</v>
      </c>
      <c r="BC89" s="2">
        <f>SUM(AY89:BB89)</f>
        <v>0</v>
      </c>
      <c r="BD89" s="2" t="str">
        <f>IF(AK89=BC89,"y","CHK")</f>
        <v>y</v>
      </c>
      <c r="BI89" s="4" t="s">
        <v>211</v>
      </c>
      <c r="BJ89" s="4" t="s">
        <v>210</v>
      </c>
      <c r="BK89" s="4">
        <v>1140</v>
      </c>
      <c r="BL89" s="4" t="str">
        <f>IF(BK89=D89,"Y","CHK")</f>
        <v>Y</v>
      </c>
    </row>
    <row r="90" spans="1:64" x14ac:dyDescent="0.2">
      <c r="A90" s="34">
        <v>89</v>
      </c>
      <c r="B90" s="39" t="s">
        <v>209</v>
      </c>
      <c r="C90" s="39" t="s">
        <v>208</v>
      </c>
      <c r="D90" s="38">
        <v>1137</v>
      </c>
      <c r="E90" s="38"/>
      <c r="F90" s="38"/>
      <c r="G90" s="38"/>
      <c r="H90" s="38"/>
      <c r="I90" s="38"/>
      <c r="J90" s="38">
        <v>1</v>
      </c>
      <c r="K90" s="34">
        <f>SUBTOTAL(3,D90:I90)</f>
        <v>1</v>
      </c>
      <c r="L90" s="46">
        <v>2</v>
      </c>
      <c r="M90" s="38">
        <v>1</v>
      </c>
      <c r="N90" s="38">
        <v>1</v>
      </c>
      <c r="O90" s="38">
        <v>1</v>
      </c>
      <c r="P90" s="34"/>
      <c r="Q90" s="34"/>
      <c r="R90" s="34"/>
      <c r="S90" s="34"/>
      <c r="T90" s="46">
        <v>3</v>
      </c>
      <c r="U90" s="48">
        <v>1</v>
      </c>
      <c r="V90" s="38">
        <v>1</v>
      </c>
      <c r="W90" s="38">
        <v>1</v>
      </c>
      <c r="X90" s="38">
        <v>1</v>
      </c>
      <c r="Y90" s="48">
        <v>1</v>
      </c>
      <c r="Z90" s="34"/>
      <c r="AA90" s="34"/>
      <c r="AB90" s="34"/>
      <c r="AC90" s="34"/>
      <c r="AD90" s="34"/>
      <c r="AE90" s="34"/>
      <c r="AF90" s="34"/>
      <c r="AG90" s="34"/>
      <c r="AH90" s="34"/>
      <c r="AI90" s="45"/>
      <c r="AJ90" s="46">
        <v>8</v>
      </c>
      <c r="AK90" s="47">
        <f>(M90+N90)+(O90+V90+W90+X90)+(Q90+S90+Z90+AB90)</f>
        <v>6</v>
      </c>
      <c r="AL90" s="34"/>
      <c r="AM90" s="34" t="s">
        <v>22</v>
      </c>
      <c r="AN90" s="34"/>
      <c r="AO90" s="34"/>
      <c r="AP90" s="34">
        <f>AK90</f>
        <v>6</v>
      </c>
      <c r="AQ90" s="34" t="s">
        <v>119</v>
      </c>
      <c r="AR90" s="34"/>
      <c r="AS90" s="34"/>
      <c r="AT90" s="34"/>
      <c r="AU90" s="4">
        <v>1</v>
      </c>
      <c r="AV90" s="4">
        <f>M90+N90+Y90</f>
        <v>3</v>
      </c>
      <c r="AW90" s="4">
        <f>O90+U90+V90+W90+X90</f>
        <v>5</v>
      </c>
      <c r="AX90" s="4">
        <f>AV90+AW90</f>
        <v>8</v>
      </c>
      <c r="AY90" s="4">
        <f>M90+N90</f>
        <v>2</v>
      </c>
      <c r="AZ90" s="4">
        <f>O90+V90+W90+X90</f>
        <v>4</v>
      </c>
      <c r="BA90" s="4">
        <f>Q90+Z90</f>
        <v>0</v>
      </c>
      <c r="BB90" s="3">
        <f>S90+AB90</f>
        <v>0</v>
      </c>
      <c r="BC90" s="2">
        <f>SUM(AY90:BB90)</f>
        <v>6</v>
      </c>
      <c r="BD90" s="2" t="str">
        <f>IF(AK90=BC90,"y","CHK")</f>
        <v>y</v>
      </c>
      <c r="BI90" s="4" t="s">
        <v>209</v>
      </c>
      <c r="BJ90" s="4" t="s">
        <v>208</v>
      </c>
      <c r="BK90" s="4">
        <v>1137</v>
      </c>
      <c r="BL90" s="4" t="str">
        <f>IF(BK90=D90,"Y","CHK")</f>
        <v>Y</v>
      </c>
    </row>
    <row r="91" spans="1:64" x14ac:dyDescent="0.2">
      <c r="A91" s="51">
        <v>90</v>
      </c>
      <c r="B91" s="57" t="s">
        <v>207</v>
      </c>
      <c r="C91" s="57" t="s">
        <v>206</v>
      </c>
      <c r="D91" s="56">
        <v>1127</v>
      </c>
      <c r="E91" s="56">
        <v>1129</v>
      </c>
      <c r="F91" s="56"/>
      <c r="G91" s="56"/>
      <c r="H91" s="56"/>
      <c r="I91" s="56"/>
      <c r="J91" s="56">
        <v>1</v>
      </c>
      <c r="K91" s="51">
        <f>SUBTOTAL(3,D91:I91)</f>
        <v>2</v>
      </c>
      <c r="L91" s="53">
        <v>2</v>
      </c>
      <c r="M91" s="56">
        <v>1</v>
      </c>
      <c r="N91" s="56">
        <v>1</v>
      </c>
      <c r="O91" s="56">
        <v>1</v>
      </c>
      <c r="P91" s="51"/>
      <c r="Q91" s="51"/>
      <c r="R91" s="51"/>
      <c r="S91" s="51"/>
      <c r="T91" s="53">
        <v>3</v>
      </c>
      <c r="U91" s="55">
        <v>1</v>
      </c>
      <c r="V91" s="56">
        <v>1</v>
      </c>
      <c r="W91" s="56">
        <v>1</v>
      </c>
      <c r="X91" s="56">
        <v>1</v>
      </c>
      <c r="Y91" s="55">
        <v>1</v>
      </c>
      <c r="Z91" s="51"/>
      <c r="AA91" s="51"/>
      <c r="AB91" s="51"/>
      <c r="AC91" s="51"/>
      <c r="AD91" s="51"/>
      <c r="AE91" s="51"/>
      <c r="AF91" s="51"/>
      <c r="AG91" s="51"/>
      <c r="AH91" s="51"/>
      <c r="AI91" s="54"/>
      <c r="AJ91" s="53">
        <v>8</v>
      </c>
      <c r="AK91" s="52">
        <f>(M91+N91)+(O91+V91+W91+X91)+(Q91+S91+Z91+AB91)</f>
        <v>6</v>
      </c>
      <c r="AL91" s="51"/>
      <c r="AM91" s="51" t="s">
        <v>22</v>
      </c>
      <c r="AN91" s="51"/>
      <c r="AO91" s="51"/>
      <c r="AP91" s="51">
        <f>AK91</f>
        <v>6</v>
      </c>
      <c r="AQ91" s="51" t="s">
        <v>119</v>
      </c>
      <c r="AR91" s="51"/>
      <c r="AS91" s="51"/>
      <c r="AT91" s="51"/>
      <c r="AU91" s="4">
        <v>2</v>
      </c>
      <c r="AV91" s="4">
        <f>M91+N91+Y91</f>
        <v>3</v>
      </c>
      <c r="AW91" s="4">
        <f>O91+U91+V91+W91+X91</f>
        <v>5</v>
      </c>
      <c r="AX91" s="4">
        <f>AV91+AW91</f>
        <v>8</v>
      </c>
      <c r="AY91" s="4">
        <f>M91+N91</f>
        <v>2</v>
      </c>
      <c r="AZ91" s="4">
        <f>O91+V91+W91+X91</f>
        <v>4</v>
      </c>
      <c r="BA91" s="4">
        <f>Q91+Z91</f>
        <v>0</v>
      </c>
      <c r="BB91" s="3">
        <f>S91+AB91</f>
        <v>0</v>
      </c>
      <c r="BC91" s="2">
        <f>SUM(AY91:BB91)</f>
        <v>6</v>
      </c>
      <c r="BD91" s="2" t="str">
        <f>IF(AK91=BC91,"y","CHK")</f>
        <v>y</v>
      </c>
      <c r="BI91" s="4" t="s">
        <v>207</v>
      </c>
      <c r="BJ91" s="4" t="s">
        <v>206</v>
      </c>
      <c r="BK91" s="4">
        <v>1127</v>
      </c>
      <c r="BL91" s="4" t="str">
        <f>IF(BK91=D91,"Y","CHK")</f>
        <v>Y</v>
      </c>
    </row>
    <row r="92" spans="1:64" x14ac:dyDescent="0.2">
      <c r="A92" s="34">
        <v>91</v>
      </c>
      <c r="B92" s="50" t="s">
        <v>207</v>
      </c>
      <c r="C92" s="50" t="s">
        <v>206</v>
      </c>
      <c r="D92" s="49">
        <v>1129</v>
      </c>
      <c r="E92" s="38"/>
      <c r="F92" s="38"/>
      <c r="G92" s="38"/>
      <c r="H92" s="38"/>
      <c r="I92" s="38"/>
      <c r="J92" s="38"/>
      <c r="K92" s="34">
        <f>SUBTOTAL(3,D92:I92)</f>
        <v>1</v>
      </c>
      <c r="L92" s="46">
        <v>2</v>
      </c>
      <c r="M92" s="38"/>
      <c r="N92" s="38"/>
      <c r="O92" s="38"/>
      <c r="P92" s="34"/>
      <c r="Q92" s="34"/>
      <c r="R92" s="34"/>
      <c r="S92" s="34"/>
      <c r="T92" s="46">
        <v>3</v>
      </c>
      <c r="U92" s="48"/>
      <c r="V92" s="38"/>
      <c r="W92" s="38"/>
      <c r="X92" s="38"/>
      <c r="Y92" s="48"/>
      <c r="Z92" s="34"/>
      <c r="AA92" s="34"/>
      <c r="AB92" s="34"/>
      <c r="AC92" s="34"/>
      <c r="AD92" s="34"/>
      <c r="AE92" s="34"/>
      <c r="AF92" s="34"/>
      <c r="AG92" s="34"/>
      <c r="AH92" s="34"/>
      <c r="AI92" s="45"/>
      <c r="AJ92" s="46">
        <v>0</v>
      </c>
      <c r="AK92" s="47">
        <f>(M92+N92)+(O92+V92+W92+X92)+(Q92+S92+Z92+AB92)</f>
        <v>0</v>
      </c>
      <c r="AL92" s="34"/>
      <c r="AM92" s="34" t="s">
        <v>22</v>
      </c>
      <c r="AN92" s="34"/>
      <c r="AO92" s="34"/>
      <c r="AP92" s="34">
        <f>AK92</f>
        <v>0</v>
      </c>
      <c r="AQ92" s="34"/>
      <c r="AR92" s="34"/>
      <c r="AS92" s="34"/>
      <c r="AT92" s="34"/>
      <c r="AU92" s="4">
        <v>1</v>
      </c>
      <c r="AV92" s="4">
        <f>M92+N92+Y92</f>
        <v>0</v>
      </c>
      <c r="AW92" s="4">
        <f>O92+U92+V92+W92+X92</f>
        <v>0</v>
      </c>
      <c r="AX92" s="4">
        <f>AV92+AW92</f>
        <v>0</v>
      </c>
      <c r="AY92" s="4">
        <f>M92+N92</f>
        <v>0</v>
      </c>
      <c r="AZ92" s="4">
        <f>O92+V92+W92+X92</f>
        <v>0</v>
      </c>
      <c r="BA92" s="4">
        <f>Q92+Z92</f>
        <v>0</v>
      </c>
      <c r="BB92" s="3">
        <f>S92+AB92</f>
        <v>0</v>
      </c>
      <c r="BC92" s="2">
        <f>SUM(AY92:BB92)</f>
        <v>0</v>
      </c>
      <c r="BD92" s="2" t="str">
        <f>IF(AK92=BC92,"y","CHK")</f>
        <v>y</v>
      </c>
      <c r="BI92" s="4" t="s">
        <v>207</v>
      </c>
      <c r="BJ92" s="4" t="s">
        <v>206</v>
      </c>
      <c r="BK92" s="4">
        <v>1129</v>
      </c>
      <c r="BL92" s="4" t="str">
        <f>IF(BK92=D92,"Y","CHK")</f>
        <v>Y</v>
      </c>
    </row>
    <row r="93" spans="1:64" x14ac:dyDescent="0.2">
      <c r="A93" s="51">
        <v>92</v>
      </c>
      <c r="B93" s="57" t="s">
        <v>205</v>
      </c>
      <c r="C93" s="57" t="s">
        <v>204</v>
      </c>
      <c r="D93" s="56">
        <v>1131</v>
      </c>
      <c r="E93" s="56"/>
      <c r="F93" s="56"/>
      <c r="G93" s="56"/>
      <c r="H93" s="56"/>
      <c r="I93" s="56"/>
      <c r="J93" s="56">
        <v>1</v>
      </c>
      <c r="K93" s="51">
        <f>SUBTOTAL(3,D93:I93)</f>
        <v>1</v>
      </c>
      <c r="L93" s="53">
        <v>2</v>
      </c>
      <c r="M93" s="56">
        <v>1</v>
      </c>
      <c r="N93" s="56">
        <v>1</v>
      </c>
      <c r="O93" s="56">
        <v>1</v>
      </c>
      <c r="P93" s="51"/>
      <c r="Q93" s="51"/>
      <c r="R93" s="51"/>
      <c r="S93" s="51"/>
      <c r="T93" s="53">
        <v>3</v>
      </c>
      <c r="U93" s="55">
        <v>1</v>
      </c>
      <c r="V93" s="56">
        <v>1</v>
      </c>
      <c r="W93" s="56">
        <v>1</v>
      </c>
      <c r="X93" s="56">
        <v>1</v>
      </c>
      <c r="Y93" s="55">
        <v>1</v>
      </c>
      <c r="Z93" s="51"/>
      <c r="AA93" s="51"/>
      <c r="AB93" s="51"/>
      <c r="AC93" s="51"/>
      <c r="AD93" s="51"/>
      <c r="AE93" s="51"/>
      <c r="AF93" s="51"/>
      <c r="AG93" s="51"/>
      <c r="AH93" s="51"/>
      <c r="AI93" s="54"/>
      <c r="AJ93" s="53">
        <v>8</v>
      </c>
      <c r="AK93" s="52">
        <f>(M93+N93)+(O93+V93+W93+X93)+(Q93+S93+Z93+AB93)</f>
        <v>6</v>
      </c>
      <c r="AL93" s="51"/>
      <c r="AM93" s="51" t="s">
        <v>22</v>
      </c>
      <c r="AN93" s="51"/>
      <c r="AO93" s="51"/>
      <c r="AP93" s="51">
        <f>AK93</f>
        <v>6</v>
      </c>
      <c r="AQ93" s="51" t="s">
        <v>119</v>
      </c>
      <c r="AR93" s="51"/>
      <c r="AS93" s="51"/>
      <c r="AT93" s="51"/>
      <c r="AU93" s="4">
        <v>2</v>
      </c>
      <c r="AV93" s="4">
        <f>M93+N93+Y93</f>
        <v>3</v>
      </c>
      <c r="AW93" s="4">
        <f>O93+U93+V93+W93+X93</f>
        <v>5</v>
      </c>
      <c r="AX93" s="4">
        <f>AV93+AW93</f>
        <v>8</v>
      </c>
      <c r="AY93" s="4">
        <f>M93+N93</f>
        <v>2</v>
      </c>
      <c r="AZ93" s="4">
        <f>O93+V93+W93+X93</f>
        <v>4</v>
      </c>
      <c r="BA93" s="4">
        <f>Q93+Z93</f>
        <v>0</v>
      </c>
      <c r="BB93" s="3">
        <f>S93+AB93</f>
        <v>0</v>
      </c>
      <c r="BC93" s="2">
        <f>SUM(AY93:BB93)</f>
        <v>6</v>
      </c>
      <c r="BD93" s="2" t="str">
        <f>IF(AK93=BC93,"y","CHK")</f>
        <v>y</v>
      </c>
      <c r="BI93" s="4" t="s">
        <v>205</v>
      </c>
      <c r="BJ93" s="4" t="s">
        <v>204</v>
      </c>
      <c r="BK93" s="4">
        <v>1131</v>
      </c>
      <c r="BL93" s="4" t="str">
        <f>IF(BK93=D93,"Y","CHK")</f>
        <v>Y</v>
      </c>
    </row>
    <row r="94" spans="1:64" x14ac:dyDescent="0.2">
      <c r="A94" s="34">
        <v>93</v>
      </c>
      <c r="B94" s="39" t="s">
        <v>203</v>
      </c>
      <c r="C94" s="39" t="s">
        <v>202</v>
      </c>
      <c r="D94" s="38">
        <v>1142</v>
      </c>
      <c r="E94" s="38"/>
      <c r="F94" s="38"/>
      <c r="G94" s="38"/>
      <c r="H94" s="65"/>
      <c r="I94" s="65"/>
      <c r="J94" s="65">
        <v>1</v>
      </c>
      <c r="K94" s="34">
        <f>SUBTOTAL(3,D94:I94)</f>
        <v>1</v>
      </c>
      <c r="L94" s="46">
        <v>2</v>
      </c>
      <c r="M94" s="38">
        <v>1</v>
      </c>
      <c r="N94" s="38">
        <v>1</v>
      </c>
      <c r="O94" s="38">
        <v>1</v>
      </c>
      <c r="P94" s="34"/>
      <c r="Q94" s="34"/>
      <c r="R94" s="34"/>
      <c r="S94" s="34"/>
      <c r="T94" s="46">
        <v>3</v>
      </c>
      <c r="U94" s="48">
        <v>1</v>
      </c>
      <c r="V94" s="38">
        <v>1</v>
      </c>
      <c r="W94" s="38">
        <v>1</v>
      </c>
      <c r="X94" s="38">
        <v>1</v>
      </c>
      <c r="Y94" s="48">
        <v>1</v>
      </c>
      <c r="Z94" s="34"/>
      <c r="AA94" s="34"/>
      <c r="AB94" s="34"/>
      <c r="AC94" s="34"/>
      <c r="AD94" s="34"/>
      <c r="AE94" s="34"/>
      <c r="AF94" s="34"/>
      <c r="AG94" s="34"/>
      <c r="AH94" s="34"/>
      <c r="AI94" s="45"/>
      <c r="AJ94" s="46">
        <v>8</v>
      </c>
      <c r="AK94" s="47">
        <f>(M94+N94)+(O94+V94+W94+X94)+(Q94+S94+Z94+AB94)</f>
        <v>6</v>
      </c>
      <c r="AL94" s="34"/>
      <c r="AM94" s="34" t="s">
        <v>22</v>
      </c>
      <c r="AN94" s="34"/>
      <c r="AO94" s="34"/>
      <c r="AP94" s="34">
        <f>AK94</f>
        <v>6</v>
      </c>
      <c r="AQ94" s="34" t="s">
        <v>119</v>
      </c>
      <c r="AR94" s="34"/>
      <c r="AS94" s="34"/>
      <c r="AT94" s="34"/>
      <c r="AU94" s="4">
        <v>1</v>
      </c>
      <c r="AV94" s="4">
        <f>M94+N94+Y94</f>
        <v>3</v>
      </c>
      <c r="AW94" s="4">
        <f>O94+U94+V94+W94+X94</f>
        <v>5</v>
      </c>
      <c r="AX94" s="4">
        <f>AV94+AW94</f>
        <v>8</v>
      </c>
      <c r="AY94" s="4">
        <f>M94+N94</f>
        <v>2</v>
      </c>
      <c r="AZ94" s="4">
        <f>O94+V94+W94+X94</f>
        <v>4</v>
      </c>
      <c r="BA94" s="4">
        <f>Q94+Z94</f>
        <v>0</v>
      </c>
      <c r="BB94" s="3">
        <f>S94+AB94</f>
        <v>0</v>
      </c>
      <c r="BC94" s="2">
        <f>SUM(AY94:BB94)</f>
        <v>6</v>
      </c>
      <c r="BD94" s="2" t="str">
        <f>IF(AK94=BC94,"y","CHK")</f>
        <v>y</v>
      </c>
      <c r="BI94" s="4" t="s">
        <v>203</v>
      </c>
      <c r="BJ94" s="4" t="s">
        <v>202</v>
      </c>
      <c r="BK94" s="4">
        <v>1142</v>
      </c>
      <c r="BL94" s="4" t="str">
        <f>IF(BK94=D94,"Y","CHK")</f>
        <v>Y</v>
      </c>
    </row>
    <row r="95" spans="1:64" x14ac:dyDescent="0.2">
      <c r="A95" s="51">
        <v>94</v>
      </c>
      <c r="B95" s="57" t="s">
        <v>201</v>
      </c>
      <c r="C95" s="57" t="s">
        <v>200</v>
      </c>
      <c r="D95" s="56">
        <v>1131</v>
      </c>
      <c r="E95" s="56"/>
      <c r="F95" s="56"/>
      <c r="G95" s="56"/>
      <c r="H95" s="56"/>
      <c r="I95" s="56"/>
      <c r="J95" s="56">
        <v>1</v>
      </c>
      <c r="K95" s="51">
        <f>SUBTOTAL(3,D95:I95)</f>
        <v>1</v>
      </c>
      <c r="L95" s="53">
        <v>2</v>
      </c>
      <c r="M95" s="56">
        <v>1</v>
      </c>
      <c r="N95" s="56">
        <v>1</v>
      </c>
      <c r="O95" s="56">
        <v>1</v>
      </c>
      <c r="P95" s="51"/>
      <c r="Q95" s="51"/>
      <c r="R95" s="51"/>
      <c r="S95" s="51"/>
      <c r="T95" s="53">
        <v>3</v>
      </c>
      <c r="U95" s="55">
        <v>1</v>
      </c>
      <c r="V95" s="56">
        <v>1</v>
      </c>
      <c r="W95" s="56">
        <v>1</v>
      </c>
      <c r="X95" s="56">
        <v>1</v>
      </c>
      <c r="Y95" s="55">
        <v>1</v>
      </c>
      <c r="Z95" s="51"/>
      <c r="AA95" s="51"/>
      <c r="AB95" s="51"/>
      <c r="AC95" s="51"/>
      <c r="AD95" s="51"/>
      <c r="AE95" s="51"/>
      <c r="AF95" s="51"/>
      <c r="AG95" s="51"/>
      <c r="AH95" s="51"/>
      <c r="AI95" s="54"/>
      <c r="AJ95" s="53">
        <v>8</v>
      </c>
      <c r="AK95" s="52">
        <f>(M95+N95)+(O95+V95+W95+X95)+(Q95+S95+Z95+AB95)</f>
        <v>6</v>
      </c>
      <c r="AL95" s="51"/>
      <c r="AM95" s="51" t="s">
        <v>22</v>
      </c>
      <c r="AN95" s="51"/>
      <c r="AO95" s="51"/>
      <c r="AP95" s="51">
        <f>AK95</f>
        <v>6</v>
      </c>
      <c r="AQ95" s="51" t="s">
        <v>119</v>
      </c>
      <c r="AR95" s="51"/>
      <c r="AS95" s="51"/>
      <c r="AT95" s="51"/>
      <c r="AU95" s="4">
        <v>2</v>
      </c>
      <c r="AV95" s="4">
        <f>M95+N95+Y95</f>
        <v>3</v>
      </c>
      <c r="AW95" s="4">
        <f>O95+U95+V95+W95+X95</f>
        <v>5</v>
      </c>
      <c r="AX95" s="4">
        <f>AV95+AW95</f>
        <v>8</v>
      </c>
      <c r="AY95" s="4">
        <f>M95+N95</f>
        <v>2</v>
      </c>
      <c r="AZ95" s="4">
        <f>O95+V95+W95+X95</f>
        <v>4</v>
      </c>
      <c r="BA95" s="4">
        <f>Q95+Z95</f>
        <v>0</v>
      </c>
      <c r="BB95" s="3">
        <f>S95+AB95</f>
        <v>0</v>
      </c>
      <c r="BC95" s="2">
        <f>SUM(AY95:BB95)</f>
        <v>6</v>
      </c>
      <c r="BD95" s="2" t="str">
        <f>IF(AK95=BC95,"y","CHK")</f>
        <v>y</v>
      </c>
      <c r="BI95" s="4" t="s">
        <v>201</v>
      </c>
      <c r="BJ95" s="4" t="s">
        <v>200</v>
      </c>
      <c r="BK95" s="4">
        <v>1131</v>
      </c>
      <c r="BL95" s="4" t="str">
        <f>IF(BK95=D95,"Y","CHK")</f>
        <v>Y</v>
      </c>
    </row>
    <row r="96" spans="1:64" ht="11.25" customHeight="1" x14ac:dyDescent="0.2">
      <c r="A96" s="34">
        <v>95</v>
      </c>
      <c r="B96" s="39" t="s">
        <v>199</v>
      </c>
      <c r="C96" s="39" t="s">
        <v>198</v>
      </c>
      <c r="D96" s="38">
        <v>1135</v>
      </c>
      <c r="E96" s="38"/>
      <c r="F96" s="38"/>
      <c r="G96" s="38"/>
      <c r="H96" s="38"/>
      <c r="I96" s="38"/>
      <c r="J96" s="38">
        <v>1</v>
      </c>
      <c r="K96" s="34">
        <f>SUBTOTAL(3,D96:I96)</f>
        <v>1</v>
      </c>
      <c r="L96" s="46">
        <v>2</v>
      </c>
      <c r="M96" s="38">
        <v>1</v>
      </c>
      <c r="N96" s="38">
        <v>1</v>
      </c>
      <c r="O96" s="38">
        <v>1</v>
      </c>
      <c r="P96" s="34"/>
      <c r="Q96" s="34"/>
      <c r="R96" s="34"/>
      <c r="S96" s="34"/>
      <c r="T96" s="46">
        <v>3</v>
      </c>
      <c r="U96" s="48">
        <v>1</v>
      </c>
      <c r="V96" s="38">
        <v>1</v>
      </c>
      <c r="W96" s="38">
        <v>1</v>
      </c>
      <c r="X96" s="38">
        <v>1</v>
      </c>
      <c r="Y96" s="48">
        <v>1</v>
      </c>
      <c r="Z96" s="34"/>
      <c r="AA96" s="34"/>
      <c r="AB96" s="34"/>
      <c r="AC96" s="34"/>
      <c r="AD96" s="34"/>
      <c r="AE96" s="34"/>
      <c r="AF96" s="34"/>
      <c r="AG96" s="34"/>
      <c r="AH96" s="34"/>
      <c r="AI96" s="45"/>
      <c r="AJ96" s="46">
        <v>8</v>
      </c>
      <c r="AK96" s="47">
        <f>(M96+N96)+(O96+V96+W96+X96)+(Q96+S96+Z96+AB96)</f>
        <v>6</v>
      </c>
      <c r="AL96" s="34"/>
      <c r="AM96" s="34" t="s">
        <v>22</v>
      </c>
      <c r="AN96" s="34"/>
      <c r="AO96" s="34"/>
      <c r="AP96" s="34">
        <f>AK96</f>
        <v>6</v>
      </c>
      <c r="AQ96" s="34" t="s">
        <v>119</v>
      </c>
      <c r="AR96" s="34"/>
      <c r="AS96" s="34"/>
      <c r="AT96" s="34"/>
      <c r="AU96" s="4">
        <v>1</v>
      </c>
      <c r="AV96" s="4">
        <f>M96+N96+Y96</f>
        <v>3</v>
      </c>
      <c r="AW96" s="4">
        <f>O96+U96+V96+W96+X96</f>
        <v>5</v>
      </c>
      <c r="AX96" s="4">
        <f>AV96+AW96</f>
        <v>8</v>
      </c>
      <c r="AY96" s="4">
        <f>M96+N96</f>
        <v>2</v>
      </c>
      <c r="AZ96" s="4">
        <f>O96+V96+W96+X96</f>
        <v>4</v>
      </c>
      <c r="BA96" s="4">
        <f>Q96+Z96</f>
        <v>0</v>
      </c>
      <c r="BB96" s="3">
        <f>S96+AB96</f>
        <v>0</v>
      </c>
      <c r="BC96" s="2">
        <f>SUM(AY96:BB96)</f>
        <v>6</v>
      </c>
      <c r="BD96" s="2" t="str">
        <f>IF(AK96=BC96,"y","CHK")</f>
        <v>y</v>
      </c>
      <c r="BI96" s="4" t="s">
        <v>199</v>
      </c>
      <c r="BJ96" s="4" t="s">
        <v>198</v>
      </c>
      <c r="BK96" s="4">
        <v>1135</v>
      </c>
      <c r="BL96" s="4" t="str">
        <f>IF(BK96=D96,"Y","CHK")</f>
        <v>Y</v>
      </c>
    </row>
    <row r="97" spans="1:64" x14ac:dyDescent="0.2">
      <c r="A97" s="51">
        <v>96</v>
      </c>
      <c r="B97" s="57" t="s">
        <v>197</v>
      </c>
      <c r="C97" s="57" t="s">
        <v>196</v>
      </c>
      <c r="D97" s="56">
        <v>1010</v>
      </c>
      <c r="E97" s="56"/>
      <c r="F97" s="56"/>
      <c r="G97" s="56"/>
      <c r="H97" s="56"/>
      <c r="I97" s="56"/>
      <c r="J97" s="56">
        <v>1</v>
      </c>
      <c r="K97" s="51">
        <f>SUBTOTAL(3,D97:I97)</f>
        <v>1</v>
      </c>
      <c r="L97" s="53">
        <v>2</v>
      </c>
      <c r="M97" s="56">
        <v>1</v>
      </c>
      <c r="N97" s="56">
        <v>1</v>
      </c>
      <c r="O97" s="56">
        <v>1</v>
      </c>
      <c r="P97" s="51"/>
      <c r="Q97" s="51"/>
      <c r="R97" s="51"/>
      <c r="S97" s="51"/>
      <c r="T97" s="53">
        <v>3</v>
      </c>
      <c r="U97" s="55">
        <v>1</v>
      </c>
      <c r="V97" s="56">
        <v>1</v>
      </c>
      <c r="W97" s="56">
        <v>1</v>
      </c>
      <c r="X97" s="56">
        <v>1</v>
      </c>
      <c r="Y97" s="55">
        <v>1</v>
      </c>
      <c r="Z97" s="51"/>
      <c r="AA97" s="51"/>
      <c r="AB97" s="51"/>
      <c r="AC97" s="51"/>
      <c r="AD97" s="51"/>
      <c r="AE97" s="51"/>
      <c r="AF97" s="51"/>
      <c r="AG97" s="51"/>
      <c r="AH97" s="51"/>
      <c r="AI97" s="54"/>
      <c r="AJ97" s="53">
        <v>8</v>
      </c>
      <c r="AK97" s="52">
        <f>(M97+N97)+(O97+V97+W97+X97)+(Q97+S97+Z97+AB97)</f>
        <v>6</v>
      </c>
      <c r="AL97" s="51"/>
      <c r="AM97" s="51" t="s">
        <v>22</v>
      </c>
      <c r="AN97" s="51"/>
      <c r="AO97" s="51"/>
      <c r="AP97" s="51">
        <f>AK97</f>
        <v>6</v>
      </c>
      <c r="AQ97" s="51" t="s">
        <v>119</v>
      </c>
      <c r="AR97" s="51"/>
      <c r="AS97" s="51"/>
      <c r="AT97" s="51"/>
      <c r="AU97" s="4">
        <v>2</v>
      </c>
      <c r="AV97" s="4">
        <f>M97+N97+Y97</f>
        <v>3</v>
      </c>
      <c r="AW97" s="4">
        <f>O97+U97+V97+W97+X97</f>
        <v>5</v>
      </c>
      <c r="AX97" s="4">
        <f>AV97+AW97</f>
        <v>8</v>
      </c>
      <c r="AY97" s="4">
        <f>M97+N97</f>
        <v>2</v>
      </c>
      <c r="AZ97" s="4">
        <f>O97+V97+W97+X97</f>
        <v>4</v>
      </c>
      <c r="BA97" s="4">
        <f>Q97+Z97</f>
        <v>0</v>
      </c>
      <c r="BB97" s="3">
        <f>S97+AB97</f>
        <v>0</v>
      </c>
      <c r="BC97" s="2">
        <f>SUM(AY97:BB97)</f>
        <v>6</v>
      </c>
      <c r="BD97" s="2" t="str">
        <f>IF(AK97=BC97,"y","CHK")</f>
        <v>y</v>
      </c>
      <c r="BI97" s="4" t="s">
        <v>197</v>
      </c>
      <c r="BJ97" s="4" t="s">
        <v>196</v>
      </c>
      <c r="BK97" s="4">
        <v>1010</v>
      </c>
      <c r="BL97" s="4" t="str">
        <f>IF(BK97=D97,"Y","CHK")</f>
        <v>Y</v>
      </c>
    </row>
    <row r="98" spans="1:64" x14ac:dyDescent="0.2">
      <c r="A98" s="34">
        <v>97</v>
      </c>
      <c r="B98" s="39" t="s">
        <v>195</v>
      </c>
      <c r="C98" s="39" t="s">
        <v>194</v>
      </c>
      <c r="D98" s="38">
        <v>1010</v>
      </c>
      <c r="E98" s="38"/>
      <c r="F98" s="38"/>
      <c r="G98" s="38"/>
      <c r="H98" s="65"/>
      <c r="I98" s="65"/>
      <c r="J98" s="65">
        <v>1</v>
      </c>
      <c r="K98" s="34">
        <f>SUBTOTAL(3,D98:I98)</f>
        <v>1</v>
      </c>
      <c r="L98" s="46">
        <v>2</v>
      </c>
      <c r="M98" s="38">
        <v>1</v>
      </c>
      <c r="N98" s="38">
        <v>1</v>
      </c>
      <c r="O98" s="38">
        <v>1</v>
      </c>
      <c r="P98" s="34"/>
      <c r="Q98" s="34"/>
      <c r="R98" s="34"/>
      <c r="S98" s="34"/>
      <c r="T98" s="46">
        <v>3</v>
      </c>
      <c r="U98" s="48">
        <v>1</v>
      </c>
      <c r="V98" s="38">
        <v>1</v>
      </c>
      <c r="W98" s="38">
        <v>1</v>
      </c>
      <c r="X98" s="38">
        <v>1</v>
      </c>
      <c r="Y98" s="48">
        <v>1</v>
      </c>
      <c r="Z98" s="34"/>
      <c r="AA98" s="34"/>
      <c r="AB98" s="34"/>
      <c r="AC98" s="34"/>
      <c r="AD98" s="34"/>
      <c r="AE98" s="34"/>
      <c r="AF98" s="34"/>
      <c r="AG98" s="34"/>
      <c r="AH98" s="34"/>
      <c r="AI98" s="45"/>
      <c r="AJ98" s="46">
        <v>8</v>
      </c>
      <c r="AK98" s="47">
        <f>(M98+N98)+(O98+V98+W98+X98)+(Q98+S98+Z98+AB98)</f>
        <v>6</v>
      </c>
      <c r="AL98" s="34"/>
      <c r="AM98" s="34" t="s">
        <v>22</v>
      </c>
      <c r="AN98" s="34"/>
      <c r="AO98" s="34"/>
      <c r="AP98" s="34">
        <f>AK98</f>
        <v>6</v>
      </c>
      <c r="AQ98" s="34" t="s">
        <v>119</v>
      </c>
      <c r="AR98" s="34"/>
      <c r="AS98" s="34"/>
      <c r="AT98" s="34"/>
      <c r="AU98" s="4">
        <v>1</v>
      </c>
      <c r="AV98" s="4">
        <f>M98+N98+Y98</f>
        <v>3</v>
      </c>
      <c r="AW98" s="4">
        <f>O98+U98+V98+W98+X98</f>
        <v>5</v>
      </c>
      <c r="AX98" s="4">
        <f>AV98+AW98</f>
        <v>8</v>
      </c>
      <c r="AY98" s="4">
        <f>M98+N98</f>
        <v>2</v>
      </c>
      <c r="AZ98" s="4">
        <f>O98+V98+W98+X98</f>
        <v>4</v>
      </c>
      <c r="BA98" s="4">
        <f>Q98+Z98</f>
        <v>0</v>
      </c>
      <c r="BB98" s="3">
        <f>S98+AB98</f>
        <v>0</v>
      </c>
      <c r="BC98" s="2">
        <f>SUM(AY98:BB98)</f>
        <v>6</v>
      </c>
      <c r="BD98" s="2" t="str">
        <f>IF(AK98=BC98,"y","CHK")</f>
        <v>y</v>
      </c>
      <c r="BI98" s="4" t="s">
        <v>195</v>
      </c>
      <c r="BJ98" s="4" t="s">
        <v>194</v>
      </c>
      <c r="BK98" s="4">
        <v>1010</v>
      </c>
      <c r="BL98" s="4" t="str">
        <f>IF(BK98=D98,"Y","CHK")</f>
        <v>Y</v>
      </c>
    </row>
    <row r="99" spans="1:64" x14ac:dyDescent="0.2">
      <c r="A99" s="51">
        <v>98</v>
      </c>
      <c r="B99" s="57" t="s">
        <v>193</v>
      </c>
      <c r="C99" s="57" t="s">
        <v>192</v>
      </c>
      <c r="D99" s="56">
        <v>1011</v>
      </c>
      <c r="E99" s="56"/>
      <c r="F99" s="56"/>
      <c r="G99" s="56"/>
      <c r="H99" s="56"/>
      <c r="I99" s="56"/>
      <c r="J99" s="56">
        <v>1</v>
      </c>
      <c r="K99" s="51">
        <f>SUBTOTAL(3,D99:I99)</f>
        <v>1</v>
      </c>
      <c r="L99" s="53">
        <v>2</v>
      </c>
      <c r="M99" s="56">
        <v>1</v>
      </c>
      <c r="N99" s="56">
        <v>1</v>
      </c>
      <c r="O99" s="56">
        <v>1</v>
      </c>
      <c r="P99" s="51"/>
      <c r="Q99" s="51"/>
      <c r="R99" s="51"/>
      <c r="S99" s="51"/>
      <c r="T99" s="53">
        <v>3</v>
      </c>
      <c r="U99" s="55">
        <v>1</v>
      </c>
      <c r="V99" s="56">
        <v>1</v>
      </c>
      <c r="W99" s="56">
        <v>1</v>
      </c>
      <c r="X99" s="56">
        <v>1</v>
      </c>
      <c r="Y99" s="55">
        <v>1</v>
      </c>
      <c r="Z99" s="51"/>
      <c r="AA99" s="51"/>
      <c r="AB99" s="51"/>
      <c r="AC99" s="51"/>
      <c r="AD99" s="51"/>
      <c r="AE99" s="51"/>
      <c r="AF99" s="51"/>
      <c r="AG99" s="51"/>
      <c r="AH99" s="51"/>
      <c r="AI99" s="54"/>
      <c r="AJ99" s="53">
        <v>8</v>
      </c>
      <c r="AK99" s="52">
        <f>(M99+N99)+(O99+V99+W99+X99)+(Q99+S99+Z99+AB99)</f>
        <v>6</v>
      </c>
      <c r="AL99" s="51"/>
      <c r="AM99" s="51" t="s">
        <v>22</v>
      </c>
      <c r="AN99" s="51"/>
      <c r="AO99" s="51"/>
      <c r="AP99" s="51">
        <f>AK99</f>
        <v>6</v>
      </c>
      <c r="AQ99" s="51" t="s">
        <v>119</v>
      </c>
      <c r="AR99" s="51"/>
      <c r="AS99" s="51"/>
      <c r="AT99" s="51"/>
      <c r="AU99" s="4">
        <v>2</v>
      </c>
      <c r="AV99" s="4">
        <f>M99+N99+Y99</f>
        <v>3</v>
      </c>
      <c r="AW99" s="4">
        <f>O99+U99+V99+W99+X99</f>
        <v>5</v>
      </c>
      <c r="AX99" s="4">
        <f>AV99+AW99</f>
        <v>8</v>
      </c>
      <c r="AY99" s="4">
        <f>M99+N99</f>
        <v>2</v>
      </c>
      <c r="AZ99" s="4">
        <f>O99+V99+W99+X99</f>
        <v>4</v>
      </c>
      <c r="BA99" s="4">
        <f>Q99+Z99</f>
        <v>0</v>
      </c>
      <c r="BB99" s="3">
        <f>S99+AB99</f>
        <v>0</v>
      </c>
      <c r="BC99" s="2">
        <f>SUM(AY99:BB99)</f>
        <v>6</v>
      </c>
      <c r="BD99" s="2" t="str">
        <f>IF(AK99=BC99,"y","CHK")</f>
        <v>y</v>
      </c>
      <c r="BI99" s="4" t="s">
        <v>193</v>
      </c>
      <c r="BJ99" s="4" t="s">
        <v>192</v>
      </c>
      <c r="BK99" s="4">
        <v>1011</v>
      </c>
      <c r="BL99" s="4" t="str">
        <f>IF(BK99=D99,"Y","CHK")</f>
        <v>Y</v>
      </c>
    </row>
    <row r="100" spans="1:64" x14ac:dyDescent="0.2">
      <c r="A100" s="34">
        <v>99</v>
      </c>
      <c r="B100" s="39" t="s">
        <v>191</v>
      </c>
      <c r="C100" s="39" t="s">
        <v>190</v>
      </c>
      <c r="D100" s="38">
        <v>1011</v>
      </c>
      <c r="E100" s="38"/>
      <c r="F100" s="38"/>
      <c r="G100" s="38"/>
      <c r="H100" s="65"/>
      <c r="I100" s="65"/>
      <c r="J100" s="65">
        <v>1</v>
      </c>
      <c r="K100" s="34">
        <f>SUBTOTAL(3,D100:I100)</f>
        <v>1</v>
      </c>
      <c r="L100" s="46">
        <v>2</v>
      </c>
      <c r="M100" s="38">
        <v>1</v>
      </c>
      <c r="N100" s="38">
        <v>1</v>
      </c>
      <c r="O100" s="38">
        <v>1</v>
      </c>
      <c r="P100" s="34"/>
      <c r="Q100" s="34"/>
      <c r="R100" s="34"/>
      <c r="S100" s="34"/>
      <c r="T100" s="46">
        <v>3</v>
      </c>
      <c r="U100" s="48">
        <v>1</v>
      </c>
      <c r="V100" s="38">
        <v>1</v>
      </c>
      <c r="W100" s="38">
        <v>1</v>
      </c>
      <c r="X100" s="38">
        <v>1</v>
      </c>
      <c r="Y100" s="48">
        <v>1</v>
      </c>
      <c r="Z100" s="34"/>
      <c r="AA100" s="34"/>
      <c r="AB100" s="34"/>
      <c r="AC100" s="34"/>
      <c r="AD100" s="34"/>
      <c r="AE100" s="34"/>
      <c r="AF100" s="34"/>
      <c r="AG100" s="34"/>
      <c r="AH100" s="34"/>
      <c r="AI100" s="45"/>
      <c r="AJ100" s="46">
        <v>8</v>
      </c>
      <c r="AK100" s="47">
        <f>(M100+N100)+(O100+V100+W100+X100)+(Q100+S100+Z100+AB100)</f>
        <v>6</v>
      </c>
      <c r="AL100" s="34"/>
      <c r="AM100" s="34" t="s">
        <v>22</v>
      </c>
      <c r="AN100" s="34"/>
      <c r="AO100" s="34"/>
      <c r="AP100" s="34">
        <f>AK100</f>
        <v>6</v>
      </c>
      <c r="AQ100" s="34" t="s">
        <v>119</v>
      </c>
      <c r="AR100" s="34"/>
      <c r="AS100" s="34"/>
      <c r="AT100" s="34"/>
      <c r="AU100" s="4">
        <v>1</v>
      </c>
      <c r="AV100" s="4">
        <f>M100+N100+Y100</f>
        <v>3</v>
      </c>
      <c r="AW100" s="4">
        <f>O100+U100+V100+W100+X100</f>
        <v>5</v>
      </c>
      <c r="AX100" s="4">
        <f>AV100+AW100</f>
        <v>8</v>
      </c>
      <c r="AY100" s="4">
        <f>M100+N100</f>
        <v>2</v>
      </c>
      <c r="AZ100" s="4">
        <f>O100+V100+W100+X100</f>
        <v>4</v>
      </c>
      <c r="BA100" s="4">
        <f>Q100+Z100</f>
        <v>0</v>
      </c>
      <c r="BB100" s="3">
        <f>S100+AB100</f>
        <v>0</v>
      </c>
      <c r="BC100" s="2">
        <f>SUM(AY100:BB100)</f>
        <v>6</v>
      </c>
      <c r="BD100" s="2" t="str">
        <f>IF(AK100=BC100,"y","CHK")</f>
        <v>y</v>
      </c>
      <c r="BI100" s="4" t="s">
        <v>191</v>
      </c>
      <c r="BJ100" s="4" t="s">
        <v>190</v>
      </c>
      <c r="BK100" s="4">
        <v>1011</v>
      </c>
      <c r="BL100" s="4" t="str">
        <f>IF(BK100=D100,"Y","CHK")</f>
        <v>Y</v>
      </c>
    </row>
    <row r="101" spans="1:64" x14ac:dyDescent="0.2">
      <c r="A101" s="51">
        <v>100</v>
      </c>
      <c r="B101" s="57" t="s">
        <v>189</v>
      </c>
      <c r="C101" s="57" t="s">
        <v>188</v>
      </c>
      <c r="D101" s="56">
        <v>1012</v>
      </c>
      <c r="E101" s="56"/>
      <c r="F101" s="56"/>
      <c r="G101" s="56"/>
      <c r="H101" s="56"/>
      <c r="I101" s="56"/>
      <c r="J101" s="56">
        <v>1</v>
      </c>
      <c r="K101" s="51">
        <f>SUBTOTAL(3,D101:I101)</f>
        <v>1</v>
      </c>
      <c r="L101" s="53">
        <v>2</v>
      </c>
      <c r="M101" s="56">
        <v>1</v>
      </c>
      <c r="N101" s="56">
        <v>1</v>
      </c>
      <c r="O101" s="56">
        <v>1</v>
      </c>
      <c r="P101" s="51"/>
      <c r="Q101" s="51"/>
      <c r="R101" s="51"/>
      <c r="S101" s="51"/>
      <c r="T101" s="53">
        <v>3</v>
      </c>
      <c r="U101" s="55">
        <v>1</v>
      </c>
      <c r="V101" s="56">
        <v>1</v>
      </c>
      <c r="W101" s="56">
        <v>1</v>
      </c>
      <c r="X101" s="56">
        <v>1</v>
      </c>
      <c r="Y101" s="55">
        <v>1</v>
      </c>
      <c r="Z101" s="51"/>
      <c r="AA101" s="51"/>
      <c r="AB101" s="51"/>
      <c r="AC101" s="51"/>
      <c r="AD101" s="51"/>
      <c r="AE101" s="51"/>
      <c r="AF101" s="51"/>
      <c r="AG101" s="51"/>
      <c r="AH101" s="51"/>
      <c r="AI101" s="54"/>
      <c r="AJ101" s="53">
        <v>8</v>
      </c>
      <c r="AK101" s="52">
        <f>(M101+N101)+(O101+V101+W101+X101)+(Q101+S101+Z101+AB101)</f>
        <v>6</v>
      </c>
      <c r="AL101" s="51"/>
      <c r="AM101" s="51" t="s">
        <v>22</v>
      </c>
      <c r="AN101" s="51"/>
      <c r="AO101" s="51"/>
      <c r="AP101" s="51">
        <f>AK101</f>
        <v>6</v>
      </c>
      <c r="AQ101" s="51" t="s">
        <v>119</v>
      </c>
      <c r="AR101" s="51"/>
      <c r="AS101" s="51"/>
      <c r="AT101" s="51"/>
      <c r="AU101" s="4">
        <v>2</v>
      </c>
      <c r="AV101" s="4">
        <f>M101+N101+Y101</f>
        <v>3</v>
      </c>
      <c r="AW101" s="4">
        <f>O101+U101+V101+W101+X101</f>
        <v>5</v>
      </c>
      <c r="AX101" s="4">
        <f>AV101+AW101</f>
        <v>8</v>
      </c>
      <c r="AY101" s="4">
        <f>M101+N101</f>
        <v>2</v>
      </c>
      <c r="AZ101" s="4">
        <f>O101+V101+W101+X101</f>
        <v>4</v>
      </c>
      <c r="BA101" s="4">
        <f>Q101+Z101</f>
        <v>0</v>
      </c>
      <c r="BB101" s="3">
        <f>S101+AB101</f>
        <v>0</v>
      </c>
      <c r="BC101" s="2">
        <f>SUM(AY101:BB101)</f>
        <v>6</v>
      </c>
      <c r="BD101" s="2" t="str">
        <f>IF(AK101=BC101,"y","CHK")</f>
        <v>y</v>
      </c>
      <c r="BI101" s="4" t="s">
        <v>189</v>
      </c>
      <c r="BJ101" s="4" t="s">
        <v>188</v>
      </c>
      <c r="BK101" s="4">
        <v>1012</v>
      </c>
      <c r="BL101" s="4" t="str">
        <f>IF(BK101=D101,"Y","CHK")</f>
        <v>Y</v>
      </c>
    </row>
    <row r="102" spans="1:64" x14ac:dyDescent="0.2">
      <c r="A102" s="34">
        <v>101</v>
      </c>
      <c r="B102" s="39" t="s">
        <v>187</v>
      </c>
      <c r="C102" s="39" t="s">
        <v>186</v>
      </c>
      <c r="D102" s="38">
        <v>1012</v>
      </c>
      <c r="E102" s="38"/>
      <c r="F102" s="38"/>
      <c r="G102" s="38"/>
      <c r="H102" s="38"/>
      <c r="I102" s="38"/>
      <c r="J102" s="38">
        <v>1</v>
      </c>
      <c r="K102" s="34">
        <f>SUBTOTAL(3,D102:I102)</f>
        <v>1</v>
      </c>
      <c r="L102" s="46">
        <v>2</v>
      </c>
      <c r="M102" s="38">
        <v>1</v>
      </c>
      <c r="N102" s="38">
        <v>1</v>
      </c>
      <c r="O102" s="38">
        <v>1</v>
      </c>
      <c r="P102" s="34"/>
      <c r="Q102" s="34"/>
      <c r="R102" s="34"/>
      <c r="S102" s="34"/>
      <c r="T102" s="46">
        <v>3</v>
      </c>
      <c r="U102" s="48">
        <v>1</v>
      </c>
      <c r="V102" s="38">
        <v>1</v>
      </c>
      <c r="W102" s="38">
        <v>1</v>
      </c>
      <c r="X102" s="38">
        <v>1</v>
      </c>
      <c r="Y102" s="48">
        <v>1</v>
      </c>
      <c r="Z102" s="34"/>
      <c r="AA102" s="34"/>
      <c r="AB102" s="34"/>
      <c r="AC102" s="34"/>
      <c r="AD102" s="34"/>
      <c r="AE102" s="34"/>
      <c r="AF102" s="34"/>
      <c r="AG102" s="34"/>
      <c r="AH102" s="34"/>
      <c r="AI102" s="45"/>
      <c r="AJ102" s="46">
        <v>8</v>
      </c>
      <c r="AK102" s="47">
        <f>(M102+N102)+(O102+V102+W102+X102)+(Q102+S102+Z102+AB102)</f>
        <v>6</v>
      </c>
      <c r="AL102" s="34"/>
      <c r="AM102" s="34" t="s">
        <v>22</v>
      </c>
      <c r="AN102" s="34"/>
      <c r="AO102" s="34"/>
      <c r="AP102" s="34">
        <f>AK102</f>
        <v>6</v>
      </c>
      <c r="AQ102" s="34" t="s">
        <v>119</v>
      </c>
      <c r="AR102" s="34"/>
      <c r="AS102" s="34"/>
      <c r="AT102" s="34"/>
      <c r="AU102" s="4">
        <v>1</v>
      </c>
      <c r="AV102" s="4">
        <f>M102+N102+Y102</f>
        <v>3</v>
      </c>
      <c r="AW102" s="4">
        <f>O102+U102+V102+W102+X102</f>
        <v>5</v>
      </c>
      <c r="AX102" s="4">
        <f>AV102+AW102</f>
        <v>8</v>
      </c>
      <c r="AY102" s="4">
        <f>M102+N102</f>
        <v>2</v>
      </c>
      <c r="AZ102" s="4">
        <f>O102+V102+W102+X102</f>
        <v>4</v>
      </c>
      <c r="BA102" s="4">
        <f>Q102+Z102</f>
        <v>0</v>
      </c>
      <c r="BB102" s="3">
        <f>S102+AB102</f>
        <v>0</v>
      </c>
      <c r="BC102" s="2">
        <f>SUM(AY102:BB102)</f>
        <v>6</v>
      </c>
      <c r="BD102" s="2" t="str">
        <f>IF(AK102=BC102,"y","CHK")</f>
        <v>y</v>
      </c>
      <c r="BI102" s="4" t="s">
        <v>187</v>
      </c>
      <c r="BJ102" s="4" t="s">
        <v>186</v>
      </c>
      <c r="BK102" s="4">
        <v>1012</v>
      </c>
      <c r="BL102" s="4" t="str">
        <f>IF(BK102=D102,"Y","CHK")</f>
        <v>Y</v>
      </c>
    </row>
    <row r="103" spans="1:64" x14ac:dyDescent="0.2">
      <c r="A103" s="51">
        <v>102</v>
      </c>
      <c r="B103" s="57" t="s">
        <v>185</v>
      </c>
      <c r="C103" s="57" t="s">
        <v>184</v>
      </c>
      <c r="D103" s="56">
        <v>1012</v>
      </c>
      <c r="E103" s="56"/>
      <c r="F103" s="56"/>
      <c r="G103" s="56"/>
      <c r="H103" s="56"/>
      <c r="I103" s="56"/>
      <c r="J103" s="56">
        <v>1</v>
      </c>
      <c r="K103" s="51">
        <f>SUBTOTAL(3,D103:I103)</f>
        <v>1</v>
      </c>
      <c r="L103" s="53">
        <v>2</v>
      </c>
      <c r="M103" s="56">
        <v>1</v>
      </c>
      <c r="N103" s="56">
        <v>1</v>
      </c>
      <c r="O103" s="56">
        <v>1</v>
      </c>
      <c r="P103" s="51"/>
      <c r="Q103" s="51"/>
      <c r="R103" s="51"/>
      <c r="S103" s="51"/>
      <c r="T103" s="53">
        <v>3</v>
      </c>
      <c r="U103" s="55">
        <v>1</v>
      </c>
      <c r="V103" s="56">
        <v>1</v>
      </c>
      <c r="W103" s="56">
        <v>1</v>
      </c>
      <c r="X103" s="56">
        <v>1</v>
      </c>
      <c r="Y103" s="55">
        <v>1</v>
      </c>
      <c r="Z103" s="51"/>
      <c r="AA103" s="51"/>
      <c r="AB103" s="51"/>
      <c r="AC103" s="51"/>
      <c r="AD103" s="51"/>
      <c r="AE103" s="51"/>
      <c r="AF103" s="51"/>
      <c r="AG103" s="51"/>
      <c r="AH103" s="51"/>
      <c r="AI103" s="54"/>
      <c r="AJ103" s="53">
        <v>8</v>
      </c>
      <c r="AK103" s="52">
        <f>(M103+N103)+(O103+V103+W103+X103)+(Q103+S103+Z103+AB103)</f>
        <v>6</v>
      </c>
      <c r="AL103" s="51"/>
      <c r="AM103" s="51" t="s">
        <v>22</v>
      </c>
      <c r="AN103" s="51"/>
      <c r="AO103" s="51"/>
      <c r="AP103" s="51">
        <f>AK103</f>
        <v>6</v>
      </c>
      <c r="AQ103" s="51" t="s">
        <v>119</v>
      </c>
      <c r="AR103" s="51"/>
      <c r="AS103" s="51"/>
      <c r="AT103" s="51"/>
      <c r="AU103" s="4">
        <v>2</v>
      </c>
      <c r="AV103" s="4">
        <f>M103+N103+Y103</f>
        <v>3</v>
      </c>
      <c r="AW103" s="4">
        <f>O103+U103+V103+W103+X103</f>
        <v>5</v>
      </c>
      <c r="AX103" s="4">
        <f>AV103+AW103</f>
        <v>8</v>
      </c>
      <c r="AY103" s="4">
        <f>M103+N103</f>
        <v>2</v>
      </c>
      <c r="AZ103" s="4">
        <f>O103+V103+W103+X103</f>
        <v>4</v>
      </c>
      <c r="BA103" s="4">
        <f>Q103+Z103</f>
        <v>0</v>
      </c>
      <c r="BB103" s="3">
        <f>S103+AB103</f>
        <v>0</v>
      </c>
      <c r="BC103" s="2">
        <f>SUM(AY103:BB103)</f>
        <v>6</v>
      </c>
      <c r="BD103" s="2" t="str">
        <f>IF(AK103=BC103,"y","CHK")</f>
        <v>y</v>
      </c>
      <c r="BI103" s="4" t="s">
        <v>185</v>
      </c>
      <c r="BJ103" s="4" t="s">
        <v>184</v>
      </c>
      <c r="BK103" s="4">
        <v>1012</v>
      </c>
      <c r="BL103" s="4" t="str">
        <f>IF(BK103=D103,"Y","CHK")</f>
        <v>Y</v>
      </c>
    </row>
    <row r="104" spans="1:64" x14ac:dyDescent="0.2">
      <c r="A104" s="34">
        <v>103</v>
      </c>
      <c r="B104" s="39" t="s">
        <v>183</v>
      </c>
      <c r="C104" s="39" t="s">
        <v>182</v>
      </c>
      <c r="D104" s="38">
        <v>1008</v>
      </c>
      <c r="E104" s="38">
        <v>1013</v>
      </c>
      <c r="F104" s="38">
        <v>1041</v>
      </c>
      <c r="G104" s="38">
        <v>1188</v>
      </c>
      <c r="H104" s="38"/>
      <c r="I104" s="38"/>
      <c r="J104" s="38">
        <v>1</v>
      </c>
      <c r="K104" s="34">
        <f>SUBTOTAL(3,D104:I104)</f>
        <v>4</v>
      </c>
      <c r="L104" s="46">
        <v>2</v>
      </c>
      <c r="M104" s="38">
        <v>1</v>
      </c>
      <c r="N104" s="38">
        <v>1</v>
      </c>
      <c r="O104" s="38">
        <v>1</v>
      </c>
      <c r="P104" s="34"/>
      <c r="Q104" s="34"/>
      <c r="R104" s="34"/>
      <c r="S104" s="34"/>
      <c r="T104" s="46">
        <v>3</v>
      </c>
      <c r="U104" s="48">
        <v>1</v>
      </c>
      <c r="V104" s="38">
        <v>1</v>
      </c>
      <c r="W104" s="38">
        <v>1</v>
      </c>
      <c r="X104" s="38">
        <v>1</v>
      </c>
      <c r="Y104" s="48">
        <v>1</v>
      </c>
      <c r="Z104" s="34"/>
      <c r="AA104" s="34"/>
      <c r="AB104" s="63">
        <v>2</v>
      </c>
      <c r="AC104" s="34"/>
      <c r="AD104" s="34"/>
      <c r="AE104" s="34"/>
      <c r="AF104" s="34"/>
      <c r="AG104" s="34"/>
      <c r="AH104" s="34"/>
      <c r="AI104" s="45"/>
      <c r="AJ104" s="46">
        <v>8</v>
      </c>
      <c r="AK104" s="47">
        <f>(M104+N104)+(O104+V104+W104+X104)+(Q104+S104+Z104+AB104)</f>
        <v>8</v>
      </c>
      <c r="AL104" s="34"/>
      <c r="AM104" s="34" t="s">
        <v>22</v>
      </c>
      <c r="AN104" s="34"/>
      <c r="AO104" s="34"/>
      <c r="AP104" s="34">
        <f>AK104</f>
        <v>8</v>
      </c>
      <c r="AQ104" s="34" t="s">
        <v>119</v>
      </c>
      <c r="AR104" s="34"/>
      <c r="AS104" s="34"/>
      <c r="AT104" s="34"/>
      <c r="AU104" s="4">
        <v>1</v>
      </c>
      <c r="AV104" s="4">
        <f>M104+N104+Y104</f>
        <v>3</v>
      </c>
      <c r="AW104" s="4">
        <f>O104+U104+V104+W104+X104</f>
        <v>5</v>
      </c>
      <c r="AX104" s="4">
        <f>AV104+AW104</f>
        <v>8</v>
      </c>
      <c r="AY104" s="4">
        <f>M104+N104</f>
        <v>2</v>
      </c>
      <c r="AZ104" s="4">
        <f>O104+V104+W104+X104</f>
        <v>4</v>
      </c>
      <c r="BA104" s="4">
        <f>Q104+Z104</f>
        <v>0</v>
      </c>
      <c r="BB104" s="3">
        <f>S104+AB104</f>
        <v>2</v>
      </c>
      <c r="BC104" s="2">
        <f>SUM(AY104:BB104)</f>
        <v>8</v>
      </c>
      <c r="BD104" s="2" t="str">
        <f>IF(AK104=BC104,"y","CHK")</f>
        <v>y</v>
      </c>
      <c r="BI104" s="4" t="s">
        <v>183</v>
      </c>
      <c r="BJ104" s="4" t="s">
        <v>182</v>
      </c>
      <c r="BK104" s="4">
        <v>1008</v>
      </c>
      <c r="BL104" s="4" t="str">
        <f>IF(BK104=D104,"Y","CHK")</f>
        <v>Y</v>
      </c>
    </row>
    <row r="105" spans="1:64" x14ac:dyDescent="0.2">
      <c r="A105" s="51">
        <v>104</v>
      </c>
      <c r="B105" s="59" t="s">
        <v>183</v>
      </c>
      <c r="C105" s="59" t="s">
        <v>182</v>
      </c>
      <c r="D105" s="58">
        <v>1013</v>
      </c>
      <c r="E105" s="56"/>
      <c r="F105" s="56"/>
      <c r="G105" s="56"/>
      <c r="H105" s="56"/>
      <c r="I105" s="56"/>
      <c r="J105" s="56"/>
      <c r="K105" s="51">
        <f>SUBTOTAL(3,D105:I105)</f>
        <v>1</v>
      </c>
      <c r="L105" s="53">
        <v>2</v>
      </c>
      <c r="M105" s="56"/>
      <c r="N105" s="56"/>
      <c r="O105" s="56"/>
      <c r="P105" s="51"/>
      <c r="Q105" s="51"/>
      <c r="R105" s="51"/>
      <c r="S105" s="51"/>
      <c r="T105" s="53">
        <v>3</v>
      </c>
      <c r="U105" s="55"/>
      <c r="V105" s="56"/>
      <c r="W105" s="56"/>
      <c r="X105" s="56"/>
      <c r="Y105" s="55"/>
      <c r="Z105" s="51"/>
      <c r="AA105" s="51"/>
      <c r="AB105" s="51"/>
      <c r="AC105" s="51"/>
      <c r="AD105" s="51"/>
      <c r="AE105" s="51"/>
      <c r="AF105" s="51"/>
      <c r="AG105" s="51"/>
      <c r="AH105" s="51"/>
      <c r="AI105" s="54"/>
      <c r="AJ105" s="53">
        <v>0</v>
      </c>
      <c r="AK105" s="52">
        <f>(M105+N105)+(O105+V105+W105+X105)+(Q105+S105+Z105+AB105)</f>
        <v>0</v>
      </c>
      <c r="AL105" s="51"/>
      <c r="AM105" s="51" t="s">
        <v>22</v>
      </c>
      <c r="AN105" s="51"/>
      <c r="AO105" s="51"/>
      <c r="AP105" s="51">
        <f>AK105</f>
        <v>0</v>
      </c>
      <c r="AQ105" s="51"/>
      <c r="AR105" s="51"/>
      <c r="AS105" s="51"/>
      <c r="AT105" s="51"/>
      <c r="AU105" s="4">
        <v>2</v>
      </c>
      <c r="AV105" s="4">
        <f>M105+N105+Y105</f>
        <v>0</v>
      </c>
      <c r="AW105" s="4">
        <f>O105+U105+V105+W105+X105</f>
        <v>0</v>
      </c>
      <c r="AX105" s="4">
        <f>AV105+AW105</f>
        <v>0</v>
      </c>
      <c r="AY105" s="4">
        <f>M105+N105</f>
        <v>0</v>
      </c>
      <c r="AZ105" s="4">
        <f>O105+V105+W105+X105</f>
        <v>0</v>
      </c>
      <c r="BA105" s="4">
        <f>Q105+Z105</f>
        <v>0</v>
      </c>
      <c r="BB105" s="3">
        <f>S105+AB105</f>
        <v>0</v>
      </c>
      <c r="BC105" s="2">
        <f>SUM(AY105:BB105)</f>
        <v>0</v>
      </c>
      <c r="BD105" s="2" t="str">
        <f>IF(AK105=BC105,"y","CHK")</f>
        <v>y</v>
      </c>
      <c r="BI105" s="4" t="s">
        <v>183</v>
      </c>
      <c r="BJ105" s="4" t="s">
        <v>182</v>
      </c>
      <c r="BK105" s="4">
        <v>1013</v>
      </c>
      <c r="BL105" s="4" t="str">
        <f>IF(BK105=D105,"Y","CHK")</f>
        <v>Y</v>
      </c>
    </row>
    <row r="106" spans="1:64" x14ac:dyDescent="0.2">
      <c r="A106" s="34">
        <v>105</v>
      </c>
      <c r="B106" s="50" t="s">
        <v>183</v>
      </c>
      <c r="C106" s="50" t="s">
        <v>182</v>
      </c>
      <c r="D106" s="49">
        <v>1041</v>
      </c>
      <c r="E106" s="38"/>
      <c r="F106" s="38"/>
      <c r="G106" s="38"/>
      <c r="H106" s="38"/>
      <c r="I106" s="38"/>
      <c r="J106" s="38"/>
      <c r="K106" s="34">
        <f>SUBTOTAL(3,D106:I106)</f>
        <v>1</v>
      </c>
      <c r="L106" s="46">
        <v>2</v>
      </c>
      <c r="M106" s="38"/>
      <c r="N106" s="38"/>
      <c r="O106" s="38"/>
      <c r="P106" s="34"/>
      <c r="Q106" s="34"/>
      <c r="R106" s="34"/>
      <c r="S106" s="34"/>
      <c r="T106" s="46">
        <v>3</v>
      </c>
      <c r="U106" s="48"/>
      <c r="V106" s="38"/>
      <c r="W106" s="38"/>
      <c r="X106" s="38"/>
      <c r="Y106" s="48"/>
      <c r="Z106" s="34"/>
      <c r="AA106" s="34"/>
      <c r="AB106" s="34"/>
      <c r="AC106" s="34"/>
      <c r="AD106" s="34"/>
      <c r="AE106" s="34"/>
      <c r="AF106" s="34"/>
      <c r="AG106" s="34"/>
      <c r="AH106" s="34"/>
      <c r="AI106" s="45"/>
      <c r="AJ106" s="46">
        <v>0</v>
      </c>
      <c r="AK106" s="47">
        <f>(M106+N106)+(O106+V106+W106+X106)+(Q106+S106+Z106+AB106)</f>
        <v>0</v>
      </c>
      <c r="AL106" s="34"/>
      <c r="AM106" s="34" t="s">
        <v>22</v>
      </c>
      <c r="AN106" s="34"/>
      <c r="AO106" s="34"/>
      <c r="AP106" s="34">
        <f>AK106</f>
        <v>0</v>
      </c>
      <c r="AQ106" s="34"/>
      <c r="AR106" s="34"/>
      <c r="AS106" s="34"/>
      <c r="AT106" s="34"/>
      <c r="AU106" s="4">
        <v>1</v>
      </c>
      <c r="AV106" s="4">
        <f>M106+N106+Y106</f>
        <v>0</v>
      </c>
      <c r="AW106" s="4">
        <f>O106+U106+V106+W106+X106</f>
        <v>0</v>
      </c>
      <c r="AX106" s="4">
        <f>AV106+AW106</f>
        <v>0</v>
      </c>
      <c r="AY106" s="4">
        <f>M106+N106</f>
        <v>0</v>
      </c>
      <c r="AZ106" s="4">
        <f>O106+V106+W106+X106</f>
        <v>0</v>
      </c>
      <c r="BA106" s="4">
        <f>Q106+Z106</f>
        <v>0</v>
      </c>
      <c r="BB106" s="3">
        <f>S106+AB106</f>
        <v>0</v>
      </c>
      <c r="BC106" s="2">
        <f>SUM(AY106:BB106)</f>
        <v>0</v>
      </c>
      <c r="BD106" s="2" t="str">
        <f>IF(AK106=BC106,"y","CHK")</f>
        <v>y</v>
      </c>
      <c r="BI106" s="4" t="s">
        <v>183</v>
      </c>
      <c r="BJ106" s="4" t="s">
        <v>182</v>
      </c>
      <c r="BK106" s="4">
        <v>1041</v>
      </c>
      <c r="BL106" s="4" t="str">
        <f>IF(BK106=D106,"Y","CHK")</f>
        <v>Y</v>
      </c>
    </row>
    <row r="107" spans="1:64" x14ac:dyDescent="0.2">
      <c r="A107" s="51">
        <v>106</v>
      </c>
      <c r="B107" s="59" t="s">
        <v>183</v>
      </c>
      <c r="C107" s="59" t="s">
        <v>182</v>
      </c>
      <c r="D107" s="58">
        <v>1188</v>
      </c>
      <c r="E107" s="56"/>
      <c r="F107" s="56"/>
      <c r="G107" s="56"/>
      <c r="H107" s="56"/>
      <c r="I107" s="56"/>
      <c r="J107" s="56"/>
      <c r="K107" s="51">
        <f>SUBTOTAL(3,D107:I107)</f>
        <v>1</v>
      </c>
      <c r="L107" s="53">
        <v>2</v>
      </c>
      <c r="M107" s="56"/>
      <c r="N107" s="56"/>
      <c r="O107" s="56"/>
      <c r="P107" s="51"/>
      <c r="Q107" s="51"/>
      <c r="R107" s="51"/>
      <c r="S107" s="51"/>
      <c r="T107" s="53">
        <v>3</v>
      </c>
      <c r="U107" s="55"/>
      <c r="V107" s="56"/>
      <c r="W107" s="56"/>
      <c r="X107" s="56"/>
      <c r="Y107" s="55"/>
      <c r="Z107" s="51"/>
      <c r="AA107" s="51"/>
      <c r="AB107" s="51"/>
      <c r="AC107" s="51"/>
      <c r="AD107" s="51"/>
      <c r="AE107" s="51"/>
      <c r="AF107" s="51"/>
      <c r="AG107" s="51"/>
      <c r="AH107" s="51"/>
      <c r="AI107" s="54"/>
      <c r="AJ107" s="53">
        <v>0</v>
      </c>
      <c r="AK107" s="52">
        <f>(M107+N107)+(O107+V107+W107+X107)+(Q107+S107+Z107+AB107)</f>
        <v>0</v>
      </c>
      <c r="AL107" s="51"/>
      <c r="AM107" s="51" t="s">
        <v>22</v>
      </c>
      <c r="AN107" s="51"/>
      <c r="AO107" s="51"/>
      <c r="AP107" s="51">
        <f>AK107</f>
        <v>0</v>
      </c>
      <c r="AQ107" s="51"/>
      <c r="AR107" s="51"/>
      <c r="AS107" s="51"/>
      <c r="AT107" s="51"/>
      <c r="AU107" s="4">
        <v>2</v>
      </c>
      <c r="AV107" s="4">
        <f>M107+N107+Y107</f>
        <v>0</v>
      </c>
      <c r="AW107" s="4">
        <f>O107+U107+V107+W107+X107</f>
        <v>0</v>
      </c>
      <c r="AX107" s="4">
        <f>AV107+AW107</f>
        <v>0</v>
      </c>
      <c r="AY107" s="4">
        <f>M107+N107</f>
        <v>0</v>
      </c>
      <c r="AZ107" s="4">
        <f>O107+V107+W107+X107</f>
        <v>0</v>
      </c>
      <c r="BA107" s="4">
        <f>Q107+Z107</f>
        <v>0</v>
      </c>
      <c r="BB107" s="3">
        <f>S107+AB107</f>
        <v>0</v>
      </c>
      <c r="BC107" s="2">
        <f>SUM(AY107:BB107)</f>
        <v>0</v>
      </c>
      <c r="BD107" s="2" t="str">
        <f>IF(AK107=BC107,"y","CHK")</f>
        <v>y</v>
      </c>
      <c r="BI107" s="4" t="s">
        <v>183</v>
      </c>
      <c r="BJ107" s="4" t="s">
        <v>182</v>
      </c>
      <c r="BK107" s="4">
        <v>1188</v>
      </c>
      <c r="BL107" s="4" t="str">
        <f>IF(BK107=D107,"Y","CHK")</f>
        <v>Y</v>
      </c>
    </row>
    <row r="108" spans="1:64" x14ac:dyDescent="0.2">
      <c r="A108" s="34">
        <v>107</v>
      </c>
      <c r="B108" s="39" t="s">
        <v>181</v>
      </c>
      <c r="C108" s="39" t="s">
        <v>180</v>
      </c>
      <c r="D108" s="38">
        <v>1008</v>
      </c>
      <c r="E108" s="38"/>
      <c r="F108" s="38"/>
      <c r="G108" s="38"/>
      <c r="H108" s="38"/>
      <c r="I108" s="38"/>
      <c r="J108" s="38">
        <v>1</v>
      </c>
      <c r="K108" s="34">
        <f>SUBTOTAL(3,D108:I108)</f>
        <v>1</v>
      </c>
      <c r="L108" s="46">
        <v>2</v>
      </c>
      <c r="M108" s="38">
        <v>1</v>
      </c>
      <c r="N108" s="38">
        <v>1</v>
      </c>
      <c r="O108" s="38">
        <v>1</v>
      </c>
      <c r="P108" s="34"/>
      <c r="Q108" s="34"/>
      <c r="R108" s="34"/>
      <c r="S108" s="34"/>
      <c r="T108" s="46">
        <v>3</v>
      </c>
      <c r="U108" s="48">
        <v>1</v>
      </c>
      <c r="V108" s="38">
        <v>1</v>
      </c>
      <c r="W108" s="38">
        <v>1</v>
      </c>
      <c r="X108" s="38">
        <v>1</v>
      </c>
      <c r="Y108" s="48">
        <v>1</v>
      </c>
      <c r="Z108" s="34"/>
      <c r="AA108" s="34"/>
      <c r="AB108" s="34"/>
      <c r="AC108" s="34"/>
      <c r="AD108" s="34"/>
      <c r="AE108" s="34"/>
      <c r="AF108" s="34"/>
      <c r="AG108" s="34"/>
      <c r="AH108" s="34"/>
      <c r="AI108" s="45"/>
      <c r="AJ108" s="46">
        <v>8</v>
      </c>
      <c r="AK108" s="47">
        <f>(M108+N108)+(O108+V108+W108+X108)+(Q108+S108+Z108+AB108)</f>
        <v>6</v>
      </c>
      <c r="AL108" s="34"/>
      <c r="AM108" s="34" t="s">
        <v>22</v>
      </c>
      <c r="AN108" s="34"/>
      <c r="AO108" s="34"/>
      <c r="AP108" s="34">
        <f>AK108</f>
        <v>6</v>
      </c>
      <c r="AQ108" s="34" t="s">
        <v>119</v>
      </c>
      <c r="AR108" s="34"/>
      <c r="AS108" s="34"/>
      <c r="AT108" s="34"/>
      <c r="AU108" s="4">
        <v>1</v>
      </c>
      <c r="AV108" s="4">
        <f>M108+N108+Y108</f>
        <v>3</v>
      </c>
      <c r="AW108" s="4">
        <f>O108+U108+V108+W108+X108</f>
        <v>5</v>
      </c>
      <c r="AX108" s="4">
        <f>AV108+AW108</f>
        <v>8</v>
      </c>
      <c r="AY108" s="4">
        <f>M108+N108</f>
        <v>2</v>
      </c>
      <c r="AZ108" s="4">
        <f>O108+V108+W108+X108</f>
        <v>4</v>
      </c>
      <c r="BA108" s="4">
        <f>Q108+Z108</f>
        <v>0</v>
      </c>
      <c r="BB108" s="3">
        <f>S108+AB108</f>
        <v>0</v>
      </c>
      <c r="BC108" s="2">
        <f>SUM(AY108:BB108)</f>
        <v>6</v>
      </c>
      <c r="BD108" s="2" t="str">
        <f>IF(AK108=BC108,"y","CHK")</f>
        <v>y</v>
      </c>
      <c r="BI108" s="4" t="s">
        <v>181</v>
      </c>
      <c r="BJ108" s="4" t="s">
        <v>180</v>
      </c>
      <c r="BK108" s="4">
        <v>1008</v>
      </c>
      <c r="BL108" s="4" t="str">
        <f>IF(BK108=D108,"Y","CHK")</f>
        <v>Y</v>
      </c>
    </row>
    <row r="109" spans="1:64" x14ac:dyDescent="0.2">
      <c r="A109" s="51">
        <v>108</v>
      </c>
      <c r="B109" s="57" t="s">
        <v>179</v>
      </c>
      <c r="C109" s="57" t="s">
        <v>178</v>
      </c>
      <c r="D109" s="56">
        <v>1008</v>
      </c>
      <c r="E109" s="56">
        <v>1021</v>
      </c>
      <c r="F109" s="56"/>
      <c r="G109" s="56"/>
      <c r="H109" s="56"/>
      <c r="I109" s="56"/>
      <c r="J109" s="56">
        <v>1</v>
      </c>
      <c r="K109" s="51">
        <f>SUBTOTAL(3,D109:I109)</f>
        <v>2</v>
      </c>
      <c r="L109" s="53">
        <v>2</v>
      </c>
      <c r="M109" s="56">
        <v>1</v>
      </c>
      <c r="N109" s="56">
        <v>1</v>
      </c>
      <c r="O109" s="56">
        <v>1</v>
      </c>
      <c r="P109" s="51"/>
      <c r="Q109" s="51"/>
      <c r="R109" s="51"/>
      <c r="S109" s="51"/>
      <c r="T109" s="53">
        <v>3</v>
      </c>
      <c r="U109" s="55">
        <v>1</v>
      </c>
      <c r="V109" s="56">
        <v>1</v>
      </c>
      <c r="W109" s="56">
        <v>1</v>
      </c>
      <c r="X109" s="56">
        <v>1</v>
      </c>
      <c r="Y109" s="55">
        <v>1</v>
      </c>
      <c r="Z109" s="51"/>
      <c r="AA109" s="51"/>
      <c r="AB109" s="51"/>
      <c r="AC109" s="51"/>
      <c r="AD109" s="51"/>
      <c r="AE109" s="51"/>
      <c r="AF109" s="51"/>
      <c r="AG109" s="51"/>
      <c r="AH109" s="51"/>
      <c r="AI109" s="54"/>
      <c r="AJ109" s="53">
        <v>8</v>
      </c>
      <c r="AK109" s="52">
        <f>(M109+N109)+(O109+V109+W109+X109)+(Q109+S109+Z109+AB109)</f>
        <v>6</v>
      </c>
      <c r="AL109" s="51"/>
      <c r="AM109" s="51" t="s">
        <v>22</v>
      </c>
      <c r="AN109" s="51"/>
      <c r="AO109" s="51"/>
      <c r="AP109" s="51">
        <f>AK109</f>
        <v>6</v>
      </c>
      <c r="AQ109" s="51" t="s">
        <v>119</v>
      </c>
      <c r="AR109" s="51"/>
      <c r="AS109" s="51"/>
      <c r="AT109" s="51"/>
      <c r="AU109" s="4">
        <v>2</v>
      </c>
      <c r="AV109" s="4">
        <f>M109+N109+Y109</f>
        <v>3</v>
      </c>
      <c r="AW109" s="4">
        <f>O109+U109+V109+W109+X109</f>
        <v>5</v>
      </c>
      <c r="AX109" s="4">
        <f>AV109+AW109</f>
        <v>8</v>
      </c>
      <c r="AY109" s="4">
        <f>M109+N109</f>
        <v>2</v>
      </c>
      <c r="AZ109" s="4">
        <f>O109+V109+W109+X109</f>
        <v>4</v>
      </c>
      <c r="BA109" s="4">
        <f>Q109+Z109</f>
        <v>0</v>
      </c>
      <c r="BB109" s="3">
        <f>S109+AB109</f>
        <v>0</v>
      </c>
      <c r="BC109" s="2">
        <f>SUM(AY109:BB109)</f>
        <v>6</v>
      </c>
      <c r="BD109" s="2" t="str">
        <f>IF(AK109=BC109,"y","CHK")</f>
        <v>y</v>
      </c>
      <c r="BI109" s="4" t="s">
        <v>179</v>
      </c>
      <c r="BJ109" s="4" t="s">
        <v>178</v>
      </c>
      <c r="BK109" s="4">
        <v>1008</v>
      </c>
      <c r="BL109" s="4" t="str">
        <f>IF(BK109=D109,"Y","CHK")</f>
        <v>Y</v>
      </c>
    </row>
    <row r="110" spans="1:64" x14ac:dyDescent="0.2">
      <c r="A110" s="34">
        <v>109</v>
      </c>
      <c r="B110" s="50" t="s">
        <v>179</v>
      </c>
      <c r="C110" s="50" t="s">
        <v>178</v>
      </c>
      <c r="D110" s="49">
        <v>1021</v>
      </c>
      <c r="E110" s="38"/>
      <c r="F110" s="38"/>
      <c r="G110" s="38"/>
      <c r="H110" s="38"/>
      <c r="I110" s="38"/>
      <c r="J110" s="38"/>
      <c r="K110" s="34">
        <f>SUBTOTAL(3,D110:I110)</f>
        <v>1</v>
      </c>
      <c r="L110" s="46">
        <v>2</v>
      </c>
      <c r="M110" s="38"/>
      <c r="N110" s="38"/>
      <c r="O110" s="38"/>
      <c r="P110" s="34"/>
      <c r="Q110" s="34"/>
      <c r="R110" s="34"/>
      <c r="S110" s="34"/>
      <c r="T110" s="46">
        <v>3</v>
      </c>
      <c r="U110" s="48"/>
      <c r="V110" s="38"/>
      <c r="W110" s="38"/>
      <c r="X110" s="38"/>
      <c r="Y110" s="48"/>
      <c r="Z110" s="34"/>
      <c r="AA110" s="34"/>
      <c r="AB110" s="34"/>
      <c r="AC110" s="34"/>
      <c r="AD110" s="34"/>
      <c r="AE110" s="34"/>
      <c r="AF110" s="34"/>
      <c r="AG110" s="34"/>
      <c r="AH110" s="34"/>
      <c r="AI110" s="45"/>
      <c r="AJ110" s="46">
        <v>0</v>
      </c>
      <c r="AK110" s="47">
        <f>(M110+N110)+(O110+V110+W110+X110)+(Q110+S110+Z110+AB110)</f>
        <v>0</v>
      </c>
      <c r="AL110" s="34"/>
      <c r="AM110" s="34" t="s">
        <v>22</v>
      </c>
      <c r="AN110" s="34"/>
      <c r="AO110" s="34"/>
      <c r="AP110" s="34">
        <f>AK110</f>
        <v>0</v>
      </c>
      <c r="AQ110" s="34"/>
      <c r="AR110" s="34"/>
      <c r="AS110" s="34"/>
      <c r="AT110" s="34"/>
      <c r="AU110" s="4">
        <v>1</v>
      </c>
      <c r="AV110" s="4">
        <f>M110+N110+Y110</f>
        <v>0</v>
      </c>
      <c r="AW110" s="4">
        <f>O110+U110+V110+W110+X110</f>
        <v>0</v>
      </c>
      <c r="AX110" s="4">
        <f>AV110+AW110</f>
        <v>0</v>
      </c>
      <c r="AY110" s="4">
        <f>M110+N110</f>
        <v>0</v>
      </c>
      <c r="AZ110" s="4">
        <f>O110+V110+W110+X110</f>
        <v>0</v>
      </c>
      <c r="BA110" s="4">
        <f>Q110+Z110</f>
        <v>0</v>
      </c>
      <c r="BB110" s="3">
        <f>S110+AB110</f>
        <v>0</v>
      </c>
      <c r="BC110" s="2">
        <f>SUM(AY110:BB110)</f>
        <v>0</v>
      </c>
      <c r="BD110" s="2" t="str">
        <f>IF(AK110=BC110,"y","CHK")</f>
        <v>y</v>
      </c>
      <c r="BI110" s="4" t="s">
        <v>179</v>
      </c>
      <c r="BJ110" s="4" t="s">
        <v>178</v>
      </c>
      <c r="BK110" s="4">
        <v>1021</v>
      </c>
      <c r="BL110" s="4" t="str">
        <f>IF(BK110=D110,"Y","CHK")</f>
        <v>Y</v>
      </c>
    </row>
    <row r="111" spans="1:64" x14ac:dyDescent="0.2">
      <c r="A111" s="51">
        <v>110</v>
      </c>
      <c r="B111" s="57" t="s">
        <v>177</v>
      </c>
      <c r="C111" s="57" t="s">
        <v>176</v>
      </c>
      <c r="D111" s="56">
        <v>1014</v>
      </c>
      <c r="E111" s="56">
        <v>1026</v>
      </c>
      <c r="F111" s="56">
        <v>1034</v>
      </c>
      <c r="G111" s="56"/>
      <c r="H111" s="56"/>
      <c r="I111" s="56"/>
      <c r="J111" s="56">
        <v>1</v>
      </c>
      <c r="K111" s="51">
        <f>SUBTOTAL(3,D111:I111)</f>
        <v>3</v>
      </c>
      <c r="L111" s="53">
        <v>2</v>
      </c>
      <c r="M111" s="56">
        <v>1</v>
      </c>
      <c r="N111" s="56">
        <v>1</v>
      </c>
      <c r="O111" s="56">
        <v>1</v>
      </c>
      <c r="P111" s="51"/>
      <c r="Q111" s="51"/>
      <c r="R111" s="51"/>
      <c r="S111" s="51"/>
      <c r="T111" s="53">
        <v>3</v>
      </c>
      <c r="U111" s="55">
        <v>1</v>
      </c>
      <c r="V111" s="56">
        <v>1</v>
      </c>
      <c r="W111" s="56">
        <v>1</v>
      </c>
      <c r="X111" s="56">
        <v>1</v>
      </c>
      <c r="Y111" s="55">
        <v>1</v>
      </c>
      <c r="Z111" s="51"/>
      <c r="AA111" s="51"/>
      <c r="AB111" s="63">
        <v>1</v>
      </c>
      <c r="AC111" s="51"/>
      <c r="AD111" s="51"/>
      <c r="AE111" s="51"/>
      <c r="AF111" s="51"/>
      <c r="AG111" s="51"/>
      <c r="AH111" s="51"/>
      <c r="AI111" s="54"/>
      <c r="AJ111" s="53">
        <v>8</v>
      </c>
      <c r="AK111" s="52">
        <f>(M111+N111)+(O111+V111+W111+X111)+(Q111+S111+Z111+AB111)</f>
        <v>7</v>
      </c>
      <c r="AL111" s="51"/>
      <c r="AM111" s="51" t="s">
        <v>22</v>
      </c>
      <c r="AN111" s="51"/>
      <c r="AO111" s="51"/>
      <c r="AP111" s="51">
        <f>AK111</f>
        <v>7</v>
      </c>
      <c r="AQ111" s="51" t="s">
        <v>119</v>
      </c>
      <c r="AR111" s="51"/>
      <c r="AS111" s="51"/>
      <c r="AT111" s="51"/>
      <c r="AU111" s="4">
        <v>2</v>
      </c>
      <c r="AV111" s="4">
        <f>M111+N111+Y111</f>
        <v>3</v>
      </c>
      <c r="AW111" s="4">
        <f>O111+U111+V111+W111+X111</f>
        <v>5</v>
      </c>
      <c r="AX111" s="4">
        <f>AV111+AW111</f>
        <v>8</v>
      </c>
      <c r="AY111" s="4">
        <f>M111+N111</f>
        <v>2</v>
      </c>
      <c r="AZ111" s="4">
        <f>O111+V111+W111+X111</f>
        <v>4</v>
      </c>
      <c r="BA111" s="4">
        <f>Q111+Z111</f>
        <v>0</v>
      </c>
      <c r="BB111" s="3">
        <f>S111+AB111</f>
        <v>1</v>
      </c>
      <c r="BC111" s="2">
        <f>SUM(AY111:BB111)</f>
        <v>7</v>
      </c>
      <c r="BD111" s="2" t="str">
        <f>IF(AK111=BC111,"y","CHK")</f>
        <v>y</v>
      </c>
      <c r="BI111" s="4" t="s">
        <v>177</v>
      </c>
      <c r="BJ111" s="4" t="s">
        <v>176</v>
      </c>
      <c r="BK111" s="4">
        <v>1014</v>
      </c>
      <c r="BL111" s="4" t="str">
        <f>IF(BK111=D111,"Y","CHK")</f>
        <v>Y</v>
      </c>
    </row>
    <row r="112" spans="1:64" x14ac:dyDescent="0.2">
      <c r="A112" s="34">
        <v>111</v>
      </c>
      <c r="B112" s="50" t="s">
        <v>177</v>
      </c>
      <c r="C112" s="50" t="s">
        <v>176</v>
      </c>
      <c r="D112" s="49">
        <v>1026</v>
      </c>
      <c r="E112" s="38"/>
      <c r="F112" s="38"/>
      <c r="G112" s="38"/>
      <c r="H112" s="38"/>
      <c r="I112" s="38"/>
      <c r="J112" s="38"/>
      <c r="K112" s="34">
        <f>SUBTOTAL(3,D112:I112)</f>
        <v>1</v>
      </c>
      <c r="L112" s="46">
        <v>2</v>
      </c>
      <c r="M112" s="38"/>
      <c r="N112" s="38"/>
      <c r="O112" s="38"/>
      <c r="P112" s="34"/>
      <c r="Q112" s="34"/>
      <c r="R112" s="34"/>
      <c r="S112" s="34"/>
      <c r="T112" s="46">
        <v>3</v>
      </c>
      <c r="U112" s="48"/>
      <c r="V112" s="38"/>
      <c r="W112" s="38"/>
      <c r="X112" s="38"/>
      <c r="Y112" s="48"/>
      <c r="Z112" s="34"/>
      <c r="AA112" s="34"/>
      <c r="AB112" s="34"/>
      <c r="AC112" s="34"/>
      <c r="AD112" s="34"/>
      <c r="AE112" s="34"/>
      <c r="AF112" s="34"/>
      <c r="AG112" s="34"/>
      <c r="AH112" s="34"/>
      <c r="AI112" s="45"/>
      <c r="AJ112" s="46">
        <v>0</v>
      </c>
      <c r="AK112" s="47">
        <f>(M112+N112)+(O112+V112+W112+X112)+(Q112+S112+Z112+AB112)</f>
        <v>0</v>
      </c>
      <c r="AL112" s="34"/>
      <c r="AM112" s="34" t="s">
        <v>22</v>
      </c>
      <c r="AN112" s="34"/>
      <c r="AO112" s="34"/>
      <c r="AP112" s="34">
        <f>AK112</f>
        <v>0</v>
      </c>
      <c r="AQ112" s="34"/>
      <c r="AR112" s="34"/>
      <c r="AS112" s="34"/>
      <c r="AT112" s="34"/>
      <c r="AU112" s="4">
        <v>1</v>
      </c>
      <c r="AV112" s="4">
        <f>M112+N112+Y112</f>
        <v>0</v>
      </c>
      <c r="AW112" s="4">
        <f>O112+U112+V112+W112+X112</f>
        <v>0</v>
      </c>
      <c r="AX112" s="4">
        <f>AV112+AW112</f>
        <v>0</v>
      </c>
      <c r="AY112" s="4">
        <f>M112+N112</f>
        <v>0</v>
      </c>
      <c r="AZ112" s="4">
        <f>O112+V112+W112+X112</f>
        <v>0</v>
      </c>
      <c r="BA112" s="4">
        <f>Q112+Z112</f>
        <v>0</v>
      </c>
      <c r="BB112" s="3">
        <f>S112+AB112</f>
        <v>0</v>
      </c>
      <c r="BC112" s="2">
        <f>SUM(AY112:BB112)</f>
        <v>0</v>
      </c>
      <c r="BD112" s="2" t="str">
        <f>IF(AK112=BC112,"y","CHK")</f>
        <v>y</v>
      </c>
      <c r="BI112" s="4" t="s">
        <v>177</v>
      </c>
      <c r="BJ112" s="4" t="s">
        <v>176</v>
      </c>
      <c r="BK112" s="4">
        <v>1026</v>
      </c>
      <c r="BL112" s="4" t="str">
        <f>IF(BK112=D112,"Y","CHK")</f>
        <v>Y</v>
      </c>
    </row>
    <row r="113" spans="1:64" x14ac:dyDescent="0.2">
      <c r="A113" s="51">
        <v>112</v>
      </c>
      <c r="B113" s="59" t="s">
        <v>177</v>
      </c>
      <c r="C113" s="59" t="s">
        <v>176</v>
      </c>
      <c r="D113" s="58">
        <v>1034</v>
      </c>
      <c r="E113" s="56"/>
      <c r="F113" s="56"/>
      <c r="G113" s="56"/>
      <c r="H113" s="56"/>
      <c r="I113" s="56"/>
      <c r="J113" s="56"/>
      <c r="K113" s="51">
        <f>SUBTOTAL(3,D113:I113)</f>
        <v>1</v>
      </c>
      <c r="L113" s="53">
        <v>2</v>
      </c>
      <c r="M113" s="56"/>
      <c r="N113" s="56"/>
      <c r="O113" s="56"/>
      <c r="P113" s="51"/>
      <c r="Q113" s="51"/>
      <c r="R113" s="51"/>
      <c r="S113" s="51"/>
      <c r="T113" s="53">
        <v>3</v>
      </c>
      <c r="U113" s="55"/>
      <c r="V113" s="56"/>
      <c r="W113" s="56"/>
      <c r="X113" s="56"/>
      <c r="Y113" s="55"/>
      <c r="Z113" s="51"/>
      <c r="AA113" s="51"/>
      <c r="AB113" s="51"/>
      <c r="AC113" s="51"/>
      <c r="AD113" s="51"/>
      <c r="AE113" s="51"/>
      <c r="AF113" s="51"/>
      <c r="AG113" s="51"/>
      <c r="AH113" s="51"/>
      <c r="AI113" s="54"/>
      <c r="AJ113" s="53">
        <v>0</v>
      </c>
      <c r="AK113" s="52">
        <f>(M113+N113)+(O113+V113+W113+X113)+(Q113+S113+Z113+AB113)</f>
        <v>0</v>
      </c>
      <c r="AL113" s="51"/>
      <c r="AM113" s="51" t="s">
        <v>22</v>
      </c>
      <c r="AN113" s="51"/>
      <c r="AO113" s="51"/>
      <c r="AP113" s="51">
        <f>AK113</f>
        <v>0</v>
      </c>
      <c r="AQ113" s="51"/>
      <c r="AR113" s="51"/>
      <c r="AS113" s="51"/>
      <c r="AT113" s="51"/>
      <c r="AU113" s="4">
        <v>2</v>
      </c>
      <c r="AV113" s="4">
        <f>M113+N113+Y113</f>
        <v>0</v>
      </c>
      <c r="AW113" s="4">
        <f>O113+U113+V113+W113+X113</f>
        <v>0</v>
      </c>
      <c r="AX113" s="4">
        <f>AV113+AW113</f>
        <v>0</v>
      </c>
      <c r="AY113" s="4">
        <f>M113+N113</f>
        <v>0</v>
      </c>
      <c r="AZ113" s="4">
        <f>O113+V113+W113+X113</f>
        <v>0</v>
      </c>
      <c r="BA113" s="4">
        <f>Q113+Z113</f>
        <v>0</v>
      </c>
      <c r="BB113" s="3">
        <f>S113+AB113</f>
        <v>0</v>
      </c>
      <c r="BC113" s="2">
        <f>SUM(AY113:BB113)</f>
        <v>0</v>
      </c>
      <c r="BD113" s="2" t="str">
        <f>IF(AK113=BC113,"y","CHK")</f>
        <v>y</v>
      </c>
      <c r="BI113" s="4" t="s">
        <v>177</v>
      </c>
      <c r="BJ113" s="4" t="s">
        <v>176</v>
      </c>
      <c r="BK113" s="4">
        <v>1034</v>
      </c>
      <c r="BL113" s="4" t="str">
        <f>IF(BK113=D113,"Y","CHK")</f>
        <v>Y</v>
      </c>
    </row>
    <row r="114" spans="1:64" x14ac:dyDescent="0.2">
      <c r="A114" s="34">
        <v>113</v>
      </c>
      <c r="B114" s="39" t="s">
        <v>175</v>
      </c>
      <c r="C114" s="39" t="s">
        <v>174</v>
      </c>
      <c r="D114" s="38">
        <v>1005</v>
      </c>
      <c r="E114" s="38">
        <v>1014</v>
      </c>
      <c r="F114" s="38"/>
      <c r="G114" s="38"/>
      <c r="H114" s="38"/>
      <c r="I114" s="38"/>
      <c r="J114" s="38">
        <v>1</v>
      </c>
      <c r="K114" s="34">
        <f>SUBTOTAL(3,D114:I114)</f>
        <v>2</v>
      </c>
      <c r="L114" s="46">
        <v>2</v>
      </c>
      <c r="M114" s="38">
        <v>1</v>
      </c>
      <c r="N114" s="38">
        <v>1</v>
      </c>
      <c r="O114" s="38">
        <v>1</v>
      </c>
      <c r="P114" s="34"/>
      <c r="Q114" s="34"/>
      <c r="R114" s="34"/>
      <c r="S114" s="34"/>
      <c r="T114" s="46">
        <v>3</v>
      </c>
      <c r="U114" s="48">
        <v>1</v>
      </c>
      <c r="V114" s="38">
        <v>1</v>
      </c>
      <c r="W114" s="38">
        <v>1</v>
      </c>
      <c r="X114" s="38">
        <v>1</v>
      </c>
      <c r="Y114" s="48">
        <v>1</v>
      </c>
      <c r="Z114" s="34"/>
      <c r="AA114" s="34"/>
      <c r="AB114" s="34"/>
      <c r="AC114" s="34"/>
      <c r="AD114" s="34"/>
      <c r="AE114" s="34"/>
      <c r="AF114" s="34"/>
      <c r="AG114" s="34"/>
      <c r="AH114" s="34"/>
      <c r="AI114" s="45"/>
      <c r="AJ114" s="46">
        <v>8</v>
      </c>
      <c r="AK114" s="47">
        <f>(M114+N114)+(O114+V114+W114+X114)+(Q114+S114+Z114+AB114)</f>
        <v>6</v>
      </c>
      <c r="AL114" s="34"/>
      <c r="AM114" s="34" t="s">
        <v>22</v>
      </c>
      <c r="AN114" s="34"/>
      <c r="AO114" s="34"/>
      <c r="AP114" s="34">
        <f>AK114</f>
        <v>6</v>
      </c>
      <c r="AQ114" s="34" t="s">
        <v>119</v>
      </c>
      <c r="AR114" s="34"/>
      <c r="AS114" s="34"/>
      <c r="AT114" s="34"/>
      <c r="AU114" s="4">
        <v>1</v>
      </c>
      <c r="AV114" s="4">
        <f>M114+N114+Y114</f>
        <v>3</v>
      </c>
      <c r="AW114" s="4">
        <f>O114+U114+V114+W114+X114</f>
        <v>5</v>
      </c>
      <c r="AX114" s="4">
        <f>AV114+AW114</f>
        <v>8</v>
      </c>
      <c r="AY114" s="4">
        <f>M114+N114</f>
        <v>2</v>
      </c>
      <c r="AZ114" s="4">
        <f>O114+V114+W114+X114</f>
        <v>4</v>
      </c>
      <c r="BA114" s="4">
        <f>Q114+Z114</f>
        <v>0</v>
      </c>
      <c r="BB114" s="3">
        <f>S114+AB114</f>
        <v>0</v>
      </c>
      <c r="BC114" s="2">
        <f>SUM(AY114:BB114)</f>
        <v>6</v>
      </c>
      <c r="BD114" s="2" t="str">
        <f>IF(AK114=BC114,"y","CHK")</f>
        <v>y</v>
      </c>
      <c r="BI114" s="4" t="s">
        <v>175</v>
      </c>
      <c r="BJ114" s="4" t="s">
        <v>174</v>
      </c>
      <c r="BK114" s="4">
        <v>1005</v>
      </c>
      <c r="BL114" s="4" t="str">
        <f>IF(BK114=D114,"Y","CHK")</f>
        <v>Y</v>
      </c>
    </row>
    <row r="115" spans="1:64" x14ac:dyDescent="0.2">
      <c r="A115" s="51">
        <v>114</v>
      </c>
      <c r="B115" s="59" t="s">
        <v>175</v>
      </c>
      <c r="C115" s="59" t="s">
        <v>174</v>
      </c>
      <c r="D115" s="58">
        <v>1014</v>
      </c>
      <c r="E115" s="56"/>
      <c r="F115" s="56"/>
      <c r="G115" s="56"/>
      <c r="H115" s="61"/>
      <c r="I115" s="61"/>
      <c r="J115" s="61"/>
      <c r="K115" s="51">
        <f>SUBTOTAL(3,D115:I115)</f>
        <v>1</v>
      </c>
      <c r="L115" s="53">
        <v>2</v>
      </c>
      <c r="M115" s="56"/>
      <c r="N115" s="56"/>
      <c r="O115" s="56"/>
      <c r="P115" s="51"/>
      <c r="Q115" s="51"/>
      <c r="R115" s="51"/>
      <c r="S115" s="51"/>
      <c r="T115" s="53">
        <v>3</v>
      </c>
      <c r="U115" s="55"/>
      <c r="V115" s="56"/>
      <c r="W115" s="56"/>
      <c r="X115" s="56"/>
      <c r="Y115" s="55"/>
      <c r="Z115" s="51"/>
      <c r="AA115" s="51"/>
      <c r="AB115" s="51"/>
      <c r="AC115" s="51"/>
      <c r="AD115" s="51"/>
      <c r="AE115" s="51"/>
      <c r="AF115" s="51"/>
      <c r="AG115" s="51"/>
      <c r="AH115" s="51"/>
      <c r="AI115" s="54"/>
      <c r="AJ115" s="53">
        <v>0</v>
      </c>
      <c r="AK115" s="52">
        <f>(M115+N115)+(O115+V115+W115+X115)+(Q115+S115+Z115+AB115)</f>
        <v>0</v>
      </c>
      <c r="AL115" s="51"/>
      <c r="AM115" s="51" t="s">
        <v>22</v>
      </c>
      <c r="AN115" s="51"/>
      <c r="AO115" s="51"/>
      <c r="AP115" s="51">
        <f>AK115</f>
        <v>0</v>
      </c>
      <c r="AQ115" s="51"/>
      <c r="AR115" s="51"/>
      <c r="AS115" s="51"/>
      <c r="AT115" s="51"/>
      <c r="AU115" s="4">
        <v>2</v>
      </c>
      <c r="AV115" s="4">
        <f>M115+N115+Y115</f>
        <v>0</v>
      </c>
      <c r="AW115" s="4">
        <f>O115+U115+V115+W115+X115</f>
        <v>0</v>
      </c>
      <c r="AX115" s="4">
        <f>AV115+AW115</f>
        <v>0</v>
      </c>
      <c r="AY115" s="4">
        <f>M115+N115</f>
        <v>0</v>
      </c>
      <c r="AZ115" s="4">
        <f>O115+V115+W115+X115</f>
        <v>0</v>
      </c>
      <c r="BA115" s="4">
        <f>Q115+Z115</f>
        <v>0</v>
      </c>
      <c r="BB115" s="3">
        <f>S115+AB115</f>
        <v>0</v>
      </c>
      <c r="BC115" s="2">
        <f>SUM(AY115:BB115)</f>
        <v>0</v>
      </c>
      <c r="BD115" s="2" t="str">
        <f>IF(AK115=BC115,"y","CHK")</f>
        <v>y</v>
      </c>
      <c r="BI115" s="4" t="s">
        <v>175</v>
      </c>
      <c r="BJ115" s="4" t="s">
        <v>174</v>
      </c>
      <c r="BK115" s="4">
        <v>1014</v>
      </c>
      <c r="BL115" s="4" t="str">
        <f>IF(BK115=D115,"Y","CHK")</f>
        <v>Y</v>
      </c>
    </row>
    <row r="116" spans="1:64" x14ac:dyDescent="0.2">
      <c r="A116" s="34">
        <v>115</v>
      </c>
      <c r="B116" s="39" t="s">
        <v>173</v>
      </c>
      <c r="C116" s="39" t="s">
        <v>172</v>
      </c>
      <c r="D116" s="38">
        <v>1027</v>
      </c>
      <c r="E116" s="38">
        <v>1035</v>
      </c>
      <c r="F116" s="38">
        <v>1036</v>
      </c>
      <c r="G116" s="38"/>
      <c r="H116" s="38"/>
      <c r="I116" s="38"/>
      <c r="J116" s="38">
        <v>1</v>
      </c>
      <c r="K116" s="34">
        <f>SUBTOTAL(3,D116:I116)</f>
        <v>3</v>
      </c>
      <c r="L116" s="46">
        <v>2</v>
      </c>
      <c r="M116" s="38">
        <v>1</v>
      </c>
      <c r="N116" s="38">
        <v>1</v>
      </c>
      <c r="O116" s="38">
        <v>1</v>
      </c>
      <c r="P116" s="34"/>
      <c r="Q116" s="34"/>
      <c r="R116" s="34"/>
      <c r="S116" s="34"/>
      <c r="T116" s="46">
        <v>3</v>
      </c>
      <c r="U116" s="48">
        <v>1</v>
      </c>
      <c r="V116" s="38">
        <v>1</v>
      </c>
      <c r="W116" s="38">
        <v>1</v>
      </c>
      <c r="X116" s="38">
        <v>1</v>
      </c>
      <c r="Y116" s="48">
        <v>1</v>
      </c>
      <c r="Z116" s="34"/>
      <c r="AA116" s="34"/>
      <c r="AB116" s="63">
        <v>1</v>
      </c>
      <c r="AC116" s="34"/>
      <c r="AD116" s="34"/>
      <c r="AE116" s="34"/>
      <c r="AF116" s="34"/>
      <c r="AG116" s="34"/>
      <c r="AH116" s="34"/>
      <c r="AI116" s="45"/>
      <c r="AJ116" s="46">
        <v>8</v>
      </c>
      <c r="AK116" s="47">
        <f>(M116+N116)+(O116+V116+W116+X116)+(Q116+S116+Z116+AB116)</f>
        <v>7</v>
      </c>
      <c r="AL116" s="34"/>
      <c r="AM116" s="34" t="s">
        <v>22</v>
      </c>
      <c r="AN116" s="34"/>
      <c r="AO116" s="34"/>
      <c r="AP116" s="34">
        <f>AK116</f>
        <v>7</v>
      </c>
      <c r="AQ116" s="34" t="s">
        <v>119</v>
      </c>
      <c r="AR116" s="34"/>
      <c r="AS116" s="34"/>
      <c r="AT116" s="34"/>
      <c r="AU116" s="4">
        <v>1</v>
      </c>
      <c r="AV116" s="4">
        <f>M116+N116+Y116</f>
        <v>3</v>
      </c>
      <c r="AW116" s="4">
        <f>O116+U116+V116+W116+X116</f>
        <v>5</v>
      </c>
      <c r="AX116" s="4">
        <f>AV116+AW116</f>
        <v>8</v>
      </c>
      <c r="AY116" s="4">
        <f>M116+N116</f>
        <v>2</v>
      </c>
      <c r="AZ116" s="4">
        <f>O116+V116+W116+X116</f>
        <v>4</v>
      </c>
      <c r="BA116" s="4">
        <f>Q116+Z116</f>
        <v>0</v>
      </c>
      <c r="BB116" s="3">
        <f>S116+AB116</f>
        <v>1</v>
      </c>
      <c r="BC116" s="2">
        <f>SUM(AY116:BB116)</f>
        <v>7</v>
      </c>
      <c r="BD116" s="2" t="str">
        <f>IF(AK116=BC116,"y","CHK")</f>
        <v>y</v>
      </c>
      <c r="BI116" s="4" t="s">
        <v>173</v>
      </c>
      <c r="BJ116" s="4" t="s">
        <v>172</v>
      </c>
      <c r="BK116" s="4">
        <v>1027</v>
      </c>
      <c r="BL116" s="4" t="str">
        <f>IF(BK116=D116,"Y","CHK")</f>
        <v>Y</v>
      </c>
    </row>
    <row r="117" spans="1:64" x14ac:dyDescent="0.2">
      <c r="A117" s="51">
        <v>116</v>
      </c>
      <c r="B117" s="59" t="s">
        <v>173</v>
      </c>
      <c r="C117" s="59" t="s">
        <v>172</v>
      </c>
      <c r="D117" s="64">
        <v>1035</v>
      </c>
      <c r="E117" s="56"/>
      <c r="F117" s="56"/>
      <c r="G117" s="56"/>
      <c r="H117" s="56"/>
      <c r="I117" s="56"/>
      <c r="J117" s="56"/>
      <c r="K117" s="51">
        <f>SUBTOTAL(3,D117:I117)</f>
        <v>1</v>
      </c>
      <c r="L117" s="53">
        <v>2</v>
      </c>
      <c r="M117" s="56"/>
      <c r="N117" s="56"/>
      <c r="O117" s="56"/>
      <c r="P117" s="51"/>
      <c r="Q117" s="51"/>
      <c r="R117" s="51"/>
      <c r="S117" s="51"/>
      <c r="T117" s="53">
        <v>3</v>
      </c>
      <c r="U117" s="55"/>
      <c r="V117" s="56"/>
      <c r="W117" s="56"/>
      <c r="X117" s="56"/>
      <c r="Y117" s="55"/>
      <c r="Z117" s="51"/>
      <c r="AA117" s="51"/>
      <c r="AB117" s="51"/>
      <c r="AC117" s="51"/>
      <c r="AD117" s="51"/>
      <c r="AE117" s="51"/>
      <c r="AF117" s="51"/>
      <c r="AG117" s="51"/>
      <c r="AH117" s="51"/>
      <c r="AI117" s="54"/>
      <c r="AJ117" s="53">
        <v>0</v>
      </c>
      <c r="AK117" s="52">
        <f>(M117+N117)+(O117+V117+W117+X117)+(Q117+S117+Z117+AB117)</f>
        <v>0</v>
      </c>
      <c r="AL117" s="51"/>
      <c r="AM117" s="51" t="s">
        <v>22</v>
      </c>
      <c r="AN117" s="51"/>
      <c r="AO117" s="51"/>
      <c r="AP117" s="51">
        <f>AK117</f>
        <v>0</v>
      </c>
      <c r="AQ117" s="51"/>
      <c r="AR117" s="51"/>
      <c r="AS117" s="51"/>
      <c r="AT117" s="51"/>
      <c r="AU117" s="4">
        <v>2</v>
      </c>
      <c r="AV117" s="4">
        <f>M117+N117+Y117</f>
        <v>0</v>
      </c>
      <c r="AW117" s="4">
        <f>O117+U117+V117+W117+X117</f>
        <v>0</v>
      </c>
      <c r="AX117" s="4">
        <f>AV117+AW117</f>
        <v>0</v>
      </c>
      <c r="AY117" s="4">
        <f>M117+N117</f>
        <v>0</v>
      </c>
      <c r="AZ117" s="4">
        <f>O117+V117+W117+X117</f>
        <v>0</v>
      </c>
      <c r="BA117" s="4">
        <f>Q117+Z117</f>
        <v>0</v>
      </c>
      <c r="BB117" s="3">
        <f>S117+AB117</f>
        <v>0</v>
      </c>
      <c r="BC117" s="2">
        <f>SUM(AY117:BB117)</f>
        <v>0</v>
      </c>
      <c r="BD117" s="2" t="str">
        <f>IF(AK117=BC117,"y","CHK")</f>
        <v>y</v>
      </c>
      <c r="BI117" s="4" t="s">
        <v>173</v>
      </c>
      <c r="BJ117" s="4" t="s">
        <v>172</v>
      </c>
      <c r="BK117" s="4">
        <v>1035</v>
      </c>
      <c r="BL117" s="4" t="str">
        <f>IF(BK117=D117,"Y","CHK")</f>
        <v>Y</v>
      </c>
    </row>
    <row r="118" spans="1:64" x14ac:dyDescent="0.2">
      <c r="A118" s="34">
        <v>117</v>
      </c>
      <c r="B118" s="50" t="s">
        <v>173</v>
      </c>
      <c r="C118" s="50" t="s">
        <v>172</v>
      </c>
      <c r="D118" s="49">
        <v>1036</v>
      </c>
      <c r="E118" s="38"/>
      <c r="F118" s="38"/>
      <c r="G118" s="38"/>
      <c r="H118" s="38"/>
      <c r="I118" s="38"/>
      <c r="J118" s="38"/>
      <c r="K118" s="34">
        <f>SUBTOTAL(3,D118:I118)</f>
        <v>1</v>
      </c>
      <c r="L118" s="46">
        <v>2</v>
      </c>
      <c r="M118" s="38"/>
      <c r="N118" s="38"/>
      <c r="O118" s="38"/>
      <c r="P118" s="34"/>
      <c r="Q118" s="34"/>
      <c r="R118" s="34"/>
      <c r="S118" s="34"/>
      <c r="T118" s="46">
        <v>3</v>
      </c>
      <c r="U118" s="48"/>
      <c r="V118" s="38"/>
      <c r="W118" s="38"/>
      <c r="X118" s="38"/>
      <c r="Y118" s="48"/>
      <c r="Z118" s="34"/>
      <c r="AA118" s="34"/>
      <c r="AB118" s="34"/>
      <c r="AC118" s="34"/>
      <c r="AD118" s="34"/>
      <c r="AE118" s="34"/>
      <c r="AF118" s="34"/>
      <c r="AG118" s="34"/>
      <c r="AH118" s="34"/>
      <c r="AI118" s="45"/>
      <c r="AJ118" s="46">
        <v>0</v>
      </c>
      <c r="AK118" s="47">
        <f>(M118+N118)+(O118+V118+W118+X118)+(Q118+S118+Z118+AB118)</f>
        <v>0</v>
      </c>
      <c r="AL118" s="34"/>
      <c r="AM118" s="34" t="s">
        <v>22</v>
      </c>
      <c r="AN118" s="34"/>
      <c r="AO118" s="34"/>
      <c r="AP118" s="34">
        <f>AK118</f>
        <v>0</v>
      </c>
      <c r="AQ118" s="34"/>
      <c r="AR118" s="34"/>
      <c r="AS118" s="34"/>
      <c r="AT118" s="34"/>
      <c r="AU118" s="4">
        <v>1</v>
      </c>
      <c r="AV118" s="4">
        <f>M118+N118+Y118</f>
        <v>0</v>
      </c>
      <c r="AW118" s="4">
        <f>O118+U118+V118+W118+X118</f>
        <v>0</v>
      </c>
      <c r="AX118" s="4">
        <f>AV118+AW118</f>
        <v>0</v>
      </c>
      <c r="AY118" s="4">
        <f>M118+N118</f>
        <v>0</v>
      </c>
      <c r="AZ118" s="4">
        <f>O118+V118+W118+X118</f>
        <v>0</v>
      </c>
      <c r="BA118" s="4">
        <f>Q118+Z118</f>
        <v>0</v>
      </c>
      <c r="BB118" s="3">
        <f>S118+AB118</f>
        <v>0</v>
      </c>
      <c r="BC118" s="2">
        <f>SUM(AY118:BB118)</f>
        <v>0</v>
      </c>
      <c r="BD118" s="2" t="str">
        <f>IF(AK118=BC118,"y","CHK")</f>
        <v>y</v>
      </c>
      <c r="BI118" s="4" t="s">
        <v>173</v>
      </c>
      <c r="BJ118" s="4" t="s">
        <v>172</v>
      </c>
      <c r="BK118" s="4">
        <v>1036</v>
      </c>
      <c r="BL118" s="4" t="str">
        <f>IF(BK118=D118,"Y","CHK")</f>
        <v>Y</v>
      </c>
    </row>
    <row r="119" spans="1:64" x14ac:dyDescent="0.2">
      <c r="A119" s="51">
        <v>118</v>
      </c>
      <c r="B119" s="57" t="s">
        <v>171</v>
      </c>
      <c r="C119" s="57" t="s">
        <v>170</v>
      </c>
      <c r="D119" s="56">
        <v>1035</v>
      </c>
      <c r="E119" s="56">
        <v>1042</v>
      </c>
      <c r="F119" s="56">
        <v>1056</v>
      </c>
      <c r="G119" s="56"/>
      <c r="H119" s="56"/>
      <c r="I119" s="56"/>
      <c r="J119" s="56">
        <v>1</v>
      </c>
      <c r="K119" s="51">
        <f>SUBTOTAL(3,D119:I119)</f>
        <v>3</v>
      </c>
      <c r="L119" s="53">
        <v>2</v>
      </c>
      <c r="M119" s="56">
        <v>1</v>
      </c>
      <c r="N119" s="56">
        <v>1</v>
      </c>
      <c r="O119" s="56">
        <v>1</v>
      </c>
      <c r="P119" s="51"/>
      <c r="Q119" s="51"/>
      <c r="R119" s="51"/>
      <c r="S119" s="51"/>
      <c r="T119" s="53">
        <v>3</v>
      </c>
      <c r="U119" s="55">
        <v>1</v>
      </c>
      <c r="V119" s="56">
        <v>1</v>
      </c>
      <c r="W119" s="56">
        <v>1</v>
      </c>
      <c r="X119" s="56">
        <v>1</v>
      </c>
      <c r="Y119" s="55">
        <v>1</v>
      </c>
      <c r="Z119" s="51"/>
      <c r="AA119" s="51"/>
      <c r="AB119" s="63">
        <v>1</v>
      </c>
      <c r="AC119" s="51"/>
      <c r="AD119" s="51"/>
      <c r="AE119" s="51"/>
      <c r="AF119" s="51"/>
      <c r="AG119" s="51"/>
      <c r="AH119" s="51"/>
      <c r="AI119" s="54"/>
      <c r="AJ119" s="53">
        <v>8</v>
      </c>
      <c r="AK119" s="52">
        <f>(M119+N119)+(O119+V119+W119+X119)+(Q119+S119+Z119+AB119)</f>
        <v>7</v>
      </c>
      <c r="AL119" s="51"/>
      <c r="AM119" s="51" t="s">
        <v>22</v>
      </c>
      <c r="AN119" s="51"/>
      <c r="AO119" s="51"/>
      <c r="AP119" s="51">
        <f>AK119</f>
        <v>7</v>
      </c>
      <c r="AQ119" s="51" t="s">
        <v>119</v>
      </c>
      <c r="AR119" s="51"/>
      <c r="AS119" s="51"/>
      <c r="AT119" s="51"/>
      <c r="AU119" s="4">
        <v>2</v>
      </c>
      <c r="AV119" s="4">
        <f>M119+N119+Y119</f>
        <v>3</v>
      </c>
      <c r="AW119" s="4">
        <f>O119+U119+V119+W119+X119</f>
        <v>5</v>
      </c>
      <c r="AX119" s="4">
        <f>AV119+AW119</f>
        <v>8</v>
      </c>
      <c r="AY119" s="4">
        <f>M119+N119</f>
        <v>2</v>
      </c>
      <c r="AZ119" s="4">
        <f>O119+V119+W119+X119</f>
        <v>4</v>
      </c>
      <c r="BA119" s="4">
        <f>Q119+Z119</f>
        <v>0</v>
      </c>
      <c r="BB119" s="3">
        <f>S119+AB119</f>
        <v>1</v>
      </c>
      <c r="BC119" s="2">
        <f>SUM(AY119:BB119)</f>
        <v>7</v>
      </c>
      <c r="BD119" s="2" t="str">
        <f>IF(AK119=BC119,"y","CHK")</f>
        <v>y</v>
      </c>
      <c r="BI119" s="4" t="s">
        <v>171</v>
      </c>
      <c r="BJ119" s="4" t="s">
        <v>170</v>
      </c>
      <c r="BK119" s="4">
        <v>1035</v>
      </c>
      <c r="BL119" s="4" t="str">
        <f>IF(BK119=D119,"Y","CHK")</f>
        <v>Y</v>
      </c>
    </row>
    <row r="120" spans="1:64" x14ac:dyDescent="0.2">
      <c r="A120" s="34">
        <v>119</v>
      </c>
      <c r="B120" s="50" t="s">
        <v>171</v>
      </c>
      <c r="C120" s="50" t="s">
        <v>170</v>
      </c>
      <c r="D120" s="49">
        <v>1042</v>
      </c>
      <c r="E120" s="38"/>
      <c r="F120" s="38"/>
      <c r="G120" s="38"/>
      <c r="H120" s="38"/>
      <c r="I120" s="38"/>
      <c r="J120" s="38"/>
      <c r="K120" s="34">
        <f>SUBTOTAL(3,D120:I120)</f>
        <v>1</v>
      </c>
      <c r="L120" s="46">
        <v>2</v>
      </c>
      <c r="M120" s="38"/>
      <c r="N120" s="38"/>
      <c r="O120" s="38"/>
      <c r="P120" s="34"/>
      <c r="Q120" s="34"/>
      <c r="R120" s="34"/>
      <c r="S120" s="34"/>
      <c r="T120" s="46">
        <v>3</v>
      </c>
      <c r="U120" s="48"/>
      <c r="V120" s="38"/>
      <c r="W120" s="38"/>
      <c r="X120" s="38"/>
      <c r="Y120" s="48"/>
      <c r="Z120" s="34"/>
      <c r="AA120" s="34"/>
      <c r="AB120" s="34"/>
      <c r="AC120" s="34"/>
      <c r="AD120" s="34"/>
      <c r="AE120" s="34"/>
      <c r="AF120" s="34"/>
      <c r="AG120" s="34"/>
      <c r="AH120" s="34"/>
      <c r="AI120" s="45"/>
      <c r="AJ120" s="46">
        <v>0</v>
      </c>
      <c r="AK120" s="47">
        <f>(M120+N120)+(O120+V120+W120+X120)+(Q120+S120+Z120+AB120)</f>
        <v>0</v>
      </c>
      <c r="AL120" s="34"/>
      <c r="AM120" s="34" t="s">
        <v>22</v>
      </c>
      <c r="AN120" s="34"/>
      <c r="AO120" s="34"/>
      <c r="AP120" s="34">
        <f>AK120</f>
        <v>0</v>
      </c>
      <c r="AQ120" s="34"/>
      <c r="AR120" s="34"/>
      <c r="AS120" s="34"/>
      <c r="AT120" s="34"/>
      <c r="AU120" s="4">
        <v>1</v>
      </c>
      <c r="AV120" s="4">
        <f>M120+N120+Y120</f>
        <v>0</v>
      </c>
      <c r="AW120" s="4">
        <f>O120+U120+V120+W120+X120</f>
        <v>0</v>
      </c>
      <c r="AX120" s="4">
        <f>AV120+AW120</f>
        <v>0</v>
      </c>
      <c r="AY120" s="4">
        <f>M120+N120</f>
        <v>0</v>
      </c>
      <c r="AZ120" s="4">
        <f>O120+V120+W120+X120</f>
        <v>0</v>
      </c>
      <c r="BA120" s="4">
        <f>Q120+Z120</f>
        <v>0</v>
      </c>
      <c r="BB120" s="3">
        <f>S120+AB120</f>
        <v>0</v>
      </c>
      <c r="BC120" s="2">
        <f>SUM(AY120:BB120)</f>
        <v>0</v>
      </c>
      <c r="BD120" s="2" t="str">
        <f>IF(AK120=BC120,"y","CHK")</f>
        <v>y</v>
      </c>
      <c r="BI120" s="4" t="s">
        <v>171</v>
      </c>
      <c r="BJ120" s="4" t="s">
        <v>170</v>
      </c>
      <c r="BK120" s="4">
        <v>1042</v>
      </c>
      <c r="BL120" s="4" t="str">
        <f>IF(BK120=D120,"Y","CHK")</f>
        <v>Y</v>
      </c>
    </row>
    <row r="121" spans="1:64" x14ac:dyDescent="0.2">
      <c r="A121" s="51">
        <v>120</v>
      </c>
      <c r="B121" s="59" t="s">
        <v>171</v>
      </c>
      <c r="C121" s="59" t="s">
        <v>170</v>
      </c>
      <c r="D121" s="58">
        <v>1056</v>
      </c>
      <c r="E121" s="56"/>
      <c r="F121" s="56"/>
      <c r="G121" s="56"/>
      <c r="H121" s="56"/>
      <c r="I121" s="56"/>
      <c r="J121" s="56"/>
      <c r="K121" s="51">
        <f>SUBTOTAL(3,D121:I121)</f>
        <v>1</v>
      </c>
      <c r="L121" s="53">
        <v>2</v>
      </c>
      <c r="M121" s="56"/>
      <c r="N121" s="56"/>
      <c r="O121" s="56"/>
      <c r="P121" s="51"/>
      <c r="Q121" s="51"/>
      <c r="R121" s="51"/>
      <c r="S121" s="51"/>
      <c r="T121" s="53">
        <v>3</v>
      </c>
      <c r="U121" s="55"/>
      <c r="V121" s="56"/>
      <c r="W121" s="56"/>
      <c r="X121" s="56"/>
      <c r="Y121" s="55"/>
      <c r="Z121" s="51"/>
      <c r="AA121" s="51"/>
      <c r="AB121" s="51"/>
      <c r="AC121" s="51"/>
      <c r="AD121" s="51"/>
      <c r="AE121" s="51"/>
      <c r="AF121" s="51"/>
      <c r="AG121" s="51"/>
      <c r="AH121" s="51"/>
      <c r="AI121" s="54"/>
      <c r="AJ121" s="53">
        <v>0</v>
      </c>
      <c r="AK121" s="52">
        <f>(M121+N121)+(O121+V121+W121+X121)+(Q121+S121+Z121+AB121)</f>
        <v>0</v>
      </c>
      <c r="AL121" s="51"/>
      <c r="AM121" s="51" t="s">
        <v>22</v>
      </c>
      <c r="AN121" s="51"/>
      <c r="AO121" s="51"/>
      <c r="AP121" s="51">
        <f>AK121</f>
        <v>0</v>
      </c>
      <c r="AQ121" s="51"/>
      <c r="AR121" s="51"/>
      <c r="AS121" s="51"/>
      <c r="AT121" s="51"/>
      <c r="AU121" s="4">
        <v>2</v>
      </c>
      <c r="AV121" s="4">
        <f>M121+N121+Y121</f>
        <v>0</v>
      </c>
      <c r="AW121" s="4">
        <f>O121+U121+V121+W121+X121</f>
        <v>0</v>
      </c>
      <c r="AX121" s="4">
        <f>AV121+AW121</f>
        <v>0</v>
      </c>
      <c r="AY121" s="4">
        <f>M121+N121</f>
        <v>0</v>
      </c>
      <c r="AZ121" s="4">
        <f>O121+V121+W121+X121</f>
        <v>0</v>
      </c>
      <c r="BA121" s="4">
        <f>Q121+Z121</f>
        <v>0</v>
      </c>
      <c r="BB121" s="3">
        <f>S121+AB121</f>
        <v>0</v>
      </c>
      <c r="BC121" s="2">
        <f>SUM(AY121:BB121)</f>
        <v>0</v>
      </c>
      <c r="BD121" s="2" t="str">
        <f>IF(AK121=BC121,"y","CHK")</f>
        <v>y</v>
      </c>
      <c r="BI121" s="4" t="s">
        <v>171</v>
      </c>
      <c r="BJ121" s="4" t="s">
        <v>170</v>
      </c>
      <c r="BK121" s="4">
        <v>1056</v>
      </c>
      <c r="BL121" s="4" t="str">
        <f>IF(BK121=D121,"Y","CHK")</f>
        <v>Y</v>
      </c>
    </row>
    <row r="122" spans="1:64" x14ac:dyDescent="0.2">
      <c r="A122" s="34">
        <v>121</v>
      </c>
      <c r="B122" s="39" t="s">
        <v>169</v>
      </c>
      <c r="C122" s="39" t="s">
        <v>168</v>
      </c>
      <c r="D122" s="38">
        <v>1129</v>
      </c>
      <c r="E122" s="38"/>
      <c r="F122" s="38"/>
      <c r="G122" s="38"/>
      <c r="H122" s="38"/>
      <c r="I122" s="38"/>
      <c r="J122" s="38">
        <v>1</v>
      </c>
      <c r="K122" s="34">
        <f>SUBTOTAL(3,D122:I122)</f>
        <v>1</v>
      </c>
      <c r="L122" s="46">
        <v>2</v>
      </c>
      <c r="M122" s="38">
        <v>1</v>
      </c>
      <c r="N122" s="38">
        <v>1</v>
      </c>
      <c r="O122" s="38">
        <v>1</v>
      </c>
      <c r="P122" s="34"/>
      <c r="Q122" s="34"/>
      <c r="R122" s="34"/>
      <c r="S122" s="34"/>
      <c r="T122" s="46">
        <v>3</v>
      </c>
      <c r="U122" s="48">
        <v>1</v>
      </c>
      <c r="V122" s="38">
        <v>1</v>
      </c>
      <c r="W122" s="38">
        <v>1</v>
      </c>
      <c r="X122" s="38">
        <v>1</v>
      </c>
      <c r="Y122" s="48">
        <v>1</v>
      </c>
      <c r="Z122" s="34"/>
      <c r="AA122" s="34"/>
      <c r="AB122" s="34"/>
      <c r="AC122" s="34"/>
      <c r="AD122" s="34"/>
      <c r="AE122" s="34"/>
      <c r="AF122" s="34"/>
      <c r="AG122" s="34"/>
      <c r="AH122" s="34"/>
      <c r="AI122" s="45"/>
      <c r="AJ122" s="46">
        <v>8</v>
      </c>
      <c r="AK122" s="47">
        <f>(M122+N122)+(O122+V122+W122+X122)+(Q122+S122+Z122+AB122)</f>
        <v>6</v>
      </c>
      <c r="AL122" s="34"/>
      <c r="AM122" s="34" t="s">
        <v>22</v>
      </c>
      <c r="AN122" s="34"/>
      <c r="AO122" s="34"/>
      <c r="AP122" s="34">
        <f>AK122</f>
        <v>6</v>
      </c>
      <c r="AQ122" s="34" t="s">
        <v>119</v>
      </c>
      <c r="AR122" s="34"/>
      <c r="AS122" s="34"/>
      <c r="AT122" s="34"/>
      <c r="AU122" s="4">
        <v>1</v>
      </c>
      <c r="AV122" s="4">
        <f>M122+N122+Y122</f>
        <v>3</v>
      </c>
      <c r="AW122" s="4">
        <f>O122+U122+V122+W122+X122</f>
        <v>5</v>
      </c>
      <c r="AX122" s="4">
        <f>AV122+AW122</f>
        <v>8</v>
      </c>
      <c r="AY122" s="4">
        <f>M122+N122</f>
        <v>2</v>
      </c>
      <c r="AZ122" s="4">
        <f>O122+V122+W122+X122</f>
        <v>4</v>
      </c>
      <c r="BA122" s="4">
        <f>Q122+Z122</f>
        <v>0</v>
      </c>
      <c r="BB122" s="3">
        <f>S122+AB122</f>
        <v>0</v>
      </c>
      <c r="BC122" s="2">
        <f>SUM(AY122:BB122)</f>
        <v>6</v>
      </c>
      <c r="BD122" s="2" t="str">
        <f>IF(AK122=BC122,"y","CHK")</f>
        <v>y</v>
      </c>
      <c r="BI122" s="4" t="s">
        <v>169</v>
      </c>
      <c r="BJ122" s="4" t="s">
        <v>168</v>
      </c>
      <c r="BK122" s="4">
        <v>1129</v>
      </c>
      <c r="BL122" s="4" t="str">
        <f>IF(BK122=D122,"Y","CHK")</f>
        <v>Y</v>
      </c>
    </row>
    <row r="123" spans="1:64" x14ac:dyDescent="0.2">
      <c r="A123" s="51">
        <v>122</v>
      </c>
      <c r="B123" s="57" t="s">
        <v>167</v>
      </c>
      <c r="C123" s="57" t="s">
        <v>166</v>
      </c>
      <c r="D123" s="56">
        <v>1031</v>
      </c>
      <c r="E123" s="56"/>
      <c r="F123" s="56"/>
      <c r="G123" s="56"/>
      <c r="H123" s="56"/>
      <c r="I123" s="56"/>
      <c r="J123" s="56">
        <v>1</v>
      </c>
      <c r="K123" s="51">
        <f>SUBTOTAL(3,D123:I123)</f>
        <v>1</v>
      </c>
      <c r="L123" s="53">
        <v>2</v>
      </c>
      <c r="M123" s="56">
        <v>1</v>
      </c>
      <c r="N123" s="56">
        <v>1</v>
      </c>
      <c r="O123" s="56">
        <v>1</v>
      </c>
      <c r="P123" s="51"/>
      <c r="Q123" s="51"/>
      <c r="R123" s="51"/>
      <c r="S123" s="51"/>
      <c r="T123" s="53">
        <v>3</v>
      </c>
      <c r="U123" s="55">
        <v>1</v>
      </c>
      <c r="V123" s="56">
        <v>1</v>
      </c>
      <c r="W123" s="56">
        <v>1</v>
      </c>
      <c r="X123" s="56">
        <v>1</v>
      </c>
      <c r="Y123" s="55">
        <v>1</v>
      </c>
      <c r="Z123" s="51"/>
      <c r="AA123" s="51"/>
      <c r="AB123" s="51"/>
      <c r="AC123" s="51"/>
      <c r="AD123" s="51"/>
      <c r="AE123" s="51"/>
      <c r="AF123" s="51"/>
      <c r="AG123" s="51"/>
      <c r="AH123" s="51"/>
      <c r="AI123" s="54"/>
      <c r="AJ123" s="53">
        <v>8</v>
      </c>
      <c r="AK123" s="52">
        <f>(M123+N123)+(O123+V123+W123+X123)+(Q123+S123+Z123+AB123)</f>
        <v>6</v>
      </c>
      <c r="AL123" s="51"/>
      <c r="AM123" s="51" t="s">
        <v>22</v>
      </c>
      <c r="AN123" s="51"/>
      <c r="AO123" s="51"/>
      <c r="AP123" s="51">
        <f>AK123</f>
        <v>6</v>
      </c>
      <c r="AQ123" s="51" t="s">
        <v>119</v>
      </c>
      <c r="AR123" s="51"/>
      <c r="AS123" s="51"/>
      <c r="AT123" s="51"/>
      <c r="AU123" s="4">
        <v>2</v>
      </c>
      <c r="AV123" s="4">
        <f>M123+N123+Y123</f>
        <v>3</v>
      </c>
      <c r="AW123" s="4">
        <f>O123+U123+V123+W123+X123</f>
        <v>5</v>
      </c>
      <c r="AX123" s="4">
        <f>AV123+AW123</f>
        <v>8</v>
      </c>
      <c r="AY123" s="4">
        <f>M123+N123</f>
        <v>2</v>
      </c>
      <c r="AZ123" s="4">
        <f>O123+V123+W123+X123</f>
        <v>4</v>
      </c>
      <c r="BA123" s="4">
        <f>Q123+Z123</f>
        <v>0</v>
      </c>
      <c r="BB123" s="3">
        <f>S123+AB123</f>
        <v>0</v>
      </c>
      <c r="BC123" s="2">
        <f>SUM(AY123:BB123)</f>
        <v>6</v>
      </c>
      <c r="BD123" s="2" t="str">
        <f>IF(AK123=BC123,"y","CHK")</f>
        <v>y</v>
      </c>
      <c r="BI123" s="4" t="s">
        <v>167</v>
      </c>
      <c r="BJ123" s="4" t="s">
        <v>166</v>
      </c>
      <c r="BK123" s="4">
        <v>1031</v>
      </c>
      <c r="BL123" s="4" t="str">
        <f>IF(BK123=D123,"Y","CHK")</f>
        <v>Y</v>
      </c>
    </row>
    <row r="124" spans="1:64" x14ac:dyDescent="0.2">
      <c r="A124" s="34">
        <v>123</v>
      </c>
      <c r="B124" s="39" t="s">
        <v>165</v>
      </c>
      <c r="C124" s="39" t="s">
        <v>164</v>
      </c>
      <c r="D124" s="38">
        <v>1096</v>
      </c>
      <c r="E124" s="38">
        <v>1105</v>
      </c>
      <c r="F124" s="38"/>
      <c r="G124" s="38"/>
      <c r="H124" s="38"/>
      <c r="I124" s="38"/>
      <c r="J124" s="38">
        <v>1</v>
      </c>
      <c r="K124" s="34">
        <f>SUBTOTAL(3,D124:I124)</f>
        <v>2</v>
      </c>
      <c r="L124" s="46">
        <v>2</v>
      </c>
      <c r="M124" s="38">
        <v>1</v>
      </c>
      <c r="N124" s="38">
        <v>1</v>
      </c>
      <c r="O124" s="38">
        <v>1</v>
      </c>
      <c r="P124" s="34"/>
      <c r="Q124" s="34"/>
      <c r="R124" s="34"/>
      <c r="S124" s="34"/>
      <c r="T124" s="46">
        <v>3</v>
      </c>
      <c r="U124" s="48">
        <v>1</v>
      </c>
      <c r="V124" s="38">
        <v>1</v>
      </c>
      <c r="W124" s="38">
        <v>1</v>
      </c>
      <c r="X124" s="38">
        <v>1</v>
      </c>
      <c r="Y124" s="48">
        <v>1</v>
      </c>
      <c r="Z124" s="34"/>
      <c r="AA124" s="34"/>
      <c r="AB124" s="34"/>
      <c r="AC124" s="34"/>
      <c r="AD124" s="34"/>
      <c r="AE124" s="34"/>
      <c r="AF124" s="34"/>
      <c r="AG124" s="34"/>
      <c r="AH124" s="34"/>
      <c r="AI124" s="45"/>
      <c r="AJ124" s="46">
        <v>8</v>
      </c>
      <c r="AK124" s="47">
        <f>(M124+N124)+(O124+V124+W124+X124)+(Q124+S124+Z124+AB124)</f>
        <v>6</v>
      </c>
      <c r="AL124" s="34"/>
      <c r="AM124" s="34" t="s">
        <v>22</v>
      </c>
      <c r="AN124" s="34"/>
      <c r="AO124" s="34"/>
      <c r="AP124" s="34">
        <f>AK124</f>
        <v>6</v>
      </c>
      <c r="AQ124" s="34" t="s">
        <v>119</v>
      </c>
      <c r="AR124" s="34"/>
      <c r="AS124" s="34"/>
      <c r="AT124" s="34"/>
      <c r="AU124" s="4">
        <v>1</v>
      </c>
      <c r="AV124" s="4">
        <f>M124+N124+Y124</f>
        <v>3</v>
      </c>
      <c r="AW124" s="4">
        <f>O124+U124+V124+W124+X124</f>
        <v>5</v>
      </c>
      <c r="AX124" s="4">
        <f>AV124+AW124</f>
        <v>8</v>
      </c>
      <c r="AY124" s="4">
        <f>M124+N124</f>
        <v>2</v>
      </c>
      <c r="AZ124" s="4">
        <f>O124+V124+W124+X124</f>
        <v>4</v>
      </c>
      <c r="BA124" s="4">
        <f>Q124+Z124</f>
        <v>0</v>
      </c>
      <c r="BB124" s="3">
        <f>S124+AB124</f>
        <v>0</v>
      </c>
      <c r="BC124" s="2">
        <f>SUM(AY124:BB124)</f>
        <v>6</v>
      </c>
      <c r="BD124" s="2" t="str">
        <f>IF(AK124=BC124,"y","CHK")</f>
        <v>y</v>
      </c>
      <c r="BI124" s="4" t="s">
        <v>165</v>
      </c>
      <c r="BJ124" s="4" t="s">
        <v>164</v>
      </c>
      <c r="BK124" s="4">
        <v>1096</v>
      </c>
      <c r="BL124" s="4" t="str">
        <f>IF(BK124=D124,"Y","CHK")</f>
        <v>Y</v>
      </c>
    </row>
    <row r="125" spans="1:64" x14ac:dyDescent="0.2">
      <c r="A125" s="51">
        <v>124</v>
      </c>
      <c r="B125" s="59" t="s">
        <v>165</v>
      </c>
      <c r="C125" s="59" t="s">
        <v>164</v>
      </c>
      <c r="D125" s="58">
        <v>1105</v>
      </c>
      <c r="E125" s="56"/>
      <c r="F125" s="56"/>
      <c r="G125" s="56"/>
      <c r="H125" s="56"/>
      <c r="I125" s="56"/>
      <c r="J125" s="56"/>
      <c r="K125" s="51">
        <f>SUBTOTAL(3,D125:I125)</f>
        <v>1</v>
      </c>
      <c r="L125" s="53">
        <v>2</v>
      </c>
      <c r="M125" s="56"/>
      <c r="N125" s="56"/>
      <c r="O125" s="56"/>
      <c r="P125" s="51"/>
      <c r="Q125" s="51"/>
      <c r="R125" s="51"/>
      <c r="S125" s="51"/>
      <c r="T125" s="53">
        <v>3</v>
      </c>
      <c r="U125" s="55"/>
      <c r="V125" s="56"/>
      <c r="W125" s="56"/>
      <c r="X125" s="56"/>
      <c r="Y125" s="55"/>
      <c r="Z125" s="51"/>
      <c r="AA125" s="51"/>
      <c r="AB125" s="51"/>
      <c r="AC125" s="51"/>
      <c r="AD125" s="51"/>
      <c r="AE125" s="51"/>
      <c r="AF125" s="51"/>
      <c r="AG125" s="51"/>
      <c r="AH125" s="51"/>
      <c r="AI125" s="54"/>
      <c r="AJ125" s="53">
        <v>0</v>
      </c>
      <c r="AK125" s="52">
        <f>(M125+N125)+(O125+V125+W125+X125)+(Q125+S125+Z125+AB125)</f>
        <v>0</v>
      </c>
      <c r="AL125" s="51"/>
      <c r="AM125" s="51" t="s">
        <v>22</v>
      </c>
      <c r="AN125" s="51"/>
      <c r="AO125" s="51"/>
      <c r="AP125" s="51">
        <f>AK125</f>
        <v>0</v>
      </c>
      <c r="AQ125" s="51"/>
      <c r="AR125" s="51"/>
      <c r="AS125" s="51"/>
      <c r="AT125" s="51"/>
      <c r="AU125" s="4">
        <v>2</v>
      </c>
      <c r="AV125" s="4">
        <f>M125+N125+Y125</f>
        <v>0</v>
      </c>
      <c r="AW125" s="4">
        <f>O125+U125+V125+W125+X125</f>
        <v>0</v>
      </c>
      <c r="AX125" s="4">
        <f>AV125+AW125</f>
        <v>0</v>
      </c>
      <c r="AY125" s="4">
        <f>M125+N125</f>
        <v>0</v>
      </c>
      <c r="AZ125" s="4">
        <f>O125+V125+W125+X125</f>
        <v>0</v>
      </c>
      <c r="BA125" s="4">
        <f>Q125+Z125</f>
        <v>0</v>
      </c>
      <c r="BB125" s="3">
        <f>S125+AB125</f>
        <v>0</v>
      </c>
      <c r="BC125" s="2">
        <f>SUM(AY125:BB125)</f>
        <v>0</v>
      </c>
      <c r="BD125" s="2" t="str">
        <f>IF(AK125=BC125,"y","CHK")</f>
        <v>y</v>
      </c>
      <c r="BI125" s="4" t="s">
        <v>165</v>
      </c>
      <c r="BJ125" s="4" t="s">
        <v>164</v>
      </c>
      <c r="BK125" s="4">
        <v>1105</v>
      </c>
      <c r="BL125" s="4" t="str">
        <f>IF(BK125=D125,"Y","CHK")</f>
        <v>Y</v>
      </c>
    </row>
    <row r="126" spans="1:64" x14ac:dyDescent="0.2">
      <c r="A126" s="34">
        <v>125</v>
      </c>
      <c r="B126" s="39" t="s">
        <v>163</v>
      </c>
      <c r="C126" s="39" t="s">
        <v>162</v>
      </c>
      <c r="D126" s="38">
        <v>1118</v>
      </c>
      <c r="E126" s="38"/>
      <c r="F126" s="38"/>
      <c r="G126" s="38"/>
      <c r="H126" s="38"/>
      <c r="I126" s="38"/>
      <c r="J126" s="38">
        <v>1</v>
      </c>
      <c r="K126" s="34">
        <f>SUBTOTAL(3,D126:I126)</f>
        <v>1</v>
      </c>
      <c r="L126" s="46">
        <v>2</v>
      </c>
      <c r="M126" s="38">
        <v>1</v>
      </c>
      <c r="N126" s="38">
        <v>1</v>
      </c>
      <c r="O126" s="38">
        <v>1</v>
      </c>
      <c r="P126" s="34"/>
      <c r="Q126" s="34"/>
      <c r="R126" s="34"/>
      <c r="S126" s="34"/>
      <c r="T126" s="46">
        <v>3</v>
      </c>
      <c r="U126" s="48">
        <v>1</v>
      </c>
      <c r="V126" s="38">
        <v>1</v>
      </c>
      <c r="W126" s="38">
        <v>1</v>
      </c>
      <c r="X126" s="38">
        <v>1</v>
      </c>
      <c r="Y126" s="48">
        <v>1</v>
      </c>
      <c r="Z126" s="34"/>
      <c r="AA126" s="34"/>
      <c r="AB126" s="34"/>
      <c r="AC126" s="34"/>
      <c r="AD126" s="34"/>
      <c r="AE126" s="34"/>
      <c r="AF126" s="34"/>
      <c r="AG126" s="34"/>
      <c r="AH126" s="34"/>
      <c r="AI126" s="45"/>
      <c r="AJ126" s="46">
        <v>8</v>
      </c>
      <c r="AK126" s="47">
        <f>(M126+N126)+(O126+V126+W126+X126)+(Q126+S126+Z126+AB126)</f>
        <v>6</v>
      </c>
      <c r="AL126" s="34"/>
      <c r="AM126" s="34" t="s">
        <v>22</v>
      </c>
      <c r="AN126" s="34"/>
      <c r="AO126" s="34"/>
      <c r="AP126" s="34">
        <f>AK126</f>
        <v>6</v>
      </c>
      <c r="AQ126" s="34" t="s">
        <v>119</v>
      </c>
      <c r="AR126" s="34"/>
      <c r="AS126" s="34"/>
      <c r="AT126" s="34"/>
      <c r="AU126" s="4">
        <v>1</v>
      </c>
      <c r="AV126" s="4">
        <f>M126+N126+Y126</f>
        <v>3</v>
      </c>
      <c r="AW126" s="4">
        <f>O126+U126+V126+W126+X126</f>
        <v>5</v>
      </c>
      <c r="AX126" s="4">
        <f>AV126+AW126</f>
        <v>8</v>
      </c>
      <c r="AY126" s="4">
        <f>M126+N126</f>
        <v>2</v>
      </c>
      <c r="AZ126" s="4">
        <f>O126+V126+W126+X126</f>
        <v>4</v>
      </c>
      <c r="BA126" s="4">
        <f>Q126+Z126</f>
        <v>0</v>
      </c>
      <c r="BB126" s="3">
        <f>S126+AB126</f>
        <v>0</v>
      </c>
      <c r="BC126" s="2">
        <f>SUM(AY126:BB126)</f>
        <v>6</v>
      </c>
      <c r="BD126" s="2" t="str">
        <f>IF(AK126=BC126,"y","CHK")</f>
        <v>y</v>
      </c>
      <c r="BI126" s="4" t="s">
        <v>163</v>
      </c>
      <c r="BJ126" s="4" t="s">
        <v>162</v>
      </c>
      <c r="BK126" s="4">
        <v>1118</v>
      </c>
      <c r="BL126" s="4" t="str">
        <f>IF(BK126=D126,"Y","CHK")</f>
        <v>Y</v>
      </c>
    </row>
    <row r="127" spans="1:64" x14ac:dyDescent="0.2">
      <c r="A127" s="51">
        <v>126</v>
      </c>
      <c r="B127" s="57" t="s">
        <v>161</v>
      </c>
      <c r="C127" s="57" t="s">
        <v>160</v>
      </c>
      <c r="D127" s="56">
        <v>1093</v>
      </c>
      <c r="E127" s="56">
        <v>1097</v>
      </c>
      <c r="F127" s="56">
        <v>1118</v>
      </c>
      <c r="G127" s="56"/>
      <c r="H127" s="56"/>
      <c r="I127" s="56"/>
      <c r="J127" s="56">
        <v>1</v>
      </c>
      <c r="K127" s="51">
        <f>SUBTOTAL(3,D127:I127)</f>
        <v>3</v>
      </c>
      <c r="L127" s="53">
        <v>2</v>
      </c>
      <c r="M127" s="56">
        <v>1</v>
      </c>
      <c r="N127" s="56">
        <v>1</v>
      </c>
      <c r="O127" s="56">
        <v>1</v>
      </c>
      <c r="P127" s="51"/>
      <c r="Q127" s="51"/>
      <c r="R127" s="51"/>
      <c r="S127" s="51"/>
      <c r="T127" s="53">
        <v>3</v>
      </c>
      <c r="U127" s="55">
        <v>1</v>
      </c>
      <c r="V127" s="56">
        <v>1</v>
      </c>
      <c r="W127" s="56">
        <v>1</v>
      </c>
      <c r="X127" s="56">
        <v>1</v>
      </c>
      <c r="Y127" s="55">
        <v>1</v>
      </c>
      <c r="Z127" s="51"/>
      <c r="AA127" s="51"/>
      <c r="AB127" s="63">
        <v>1</v>
      </c>
      <c r="AC127" s="51"/>
      <c r="AD127" s="51"/>
      <c r="AE127" s="51"/>
      <c r="AF127" s="51"/>
      <c r="AG127" s="51"/>
      <c r="AH127" s="51"/>
      <c r="AI127" s="54"/>
      <c r="AJ127" s="53">
        <v>8</v>
      </c>
      <c r="AK127" s="52">
        <f>(M127+N127)+(O127+V127+W127+X127)+(Q127+S127+Z127+AB127)</f>
        <v>7</v>
      </c>
      <c r="AL127" s="51"/>
      <c r="AM127" s="51" t="s">
        <v>22</v>
      </c>
      <c r="AN127" s="51"/>
      <c r="AO127" s="51"/>
      <c r="AP127" s="51">
        <f>AK127</f>
        <v>7</v>
      </c>
      <c r="AQ127" s="51" t="s">
        <v>119</v>
      </c>
      <c r="AR127" s="51"/>
      <c r="AS127" s="51"/>
      <c r="AT127" s="51"/>
      <c r="AU127" s="4">
        <v>2</v>
      </c>
      <c r="AV127" s="4">
        <f>M127+N127+Y127</f>
        <v>3</v>
      </c>
      <c r="AW127" s="4">
        <f>O127+U127+V127+W127+X127</f>
        <v>5</v>
      </c>
      <c r="AX127" s="4">
        <f>AV127+AW127</f>
        <v>8</v>
      </c>
      <c r="AY127" s="4">
        <f>M127+N127</f>
        <v>2</v>
      </c>
      <c r="AZ127" s="4">
        <f>O127+V127+W127+X127</f>
        <v>4</v>
      </c>
      <c r="BA127" s="4">
        <f>Q127+Z127</f>
        <v>0</v>
      </c>
      <c r="BB127" s="3">
        <f>S127+AB127</f>
        <v>1</v>
      </c>
      <c r="BC127" s="2">
        <f>SUM(AY127:BB127)</f>
        <v>7</v>
      </c>
      <c r="BD127" s="2" t="str">
        <f>IF(AK127=BC127,"y","CHK")</f>
        <v>y</v>
      </c>
      <c r="BI127" s="4" t="s">
        <v>161</v>
      </c>
      <c r="BJ127" s="4" t="s">
        <v>160</v>
      </c>
      <c r="BK127" s="4">
        <v>1093</v>
      </c>
      <c r="BL127" s="4" t="str">
        <f>IF(BK127=D127,"Y","CHK")</f>
        <v>Y</v>
      </c>
    </row>
    <row r="128" spans="1:64" x14ac:dyDescent="0.2">
      <c r="A128" s="34">
        <v>127</v>
      </c>
      <c r="B128" s="50" t="s">
        <v>161</v>
      </c>
      <c r="C128" s="50" t="s">
        <v>160</v>
      </c>
      <c r="D128" s="49">
        <v>1097</v>
      </c>
      <c r="E128" s="38"/>
      <c r="F128" s="38"/>
      <c r="G128" s="38"/>
      <c r="H128" s="38"/>
      <c r="I128" s="38"/>
      <c r="J128" s="38"/>
      <c r="K128" s="34">
        <f>SUBTOTAL(3,D128:I128)</f>
        <v>1</v>
      </c>
      <c r="L128" s="46">
        <v>2</v>
      </c>
      <c r="M128" s="38"/>
      <c r="N128" s="38"/>
      <c r="O128" s="38"/>
      <c r="P128" s="34"/>
      <c r="Q128" s="34"/>
      <c r="R128" s="34"/>
      <c r="S128" s="34"/>
      <c r="T128" s="46">
        <v>3</v>
      </c>
      <c r="U128" s="48"/>
      <c r="V128" s="38"/>
      <c r="W128" s="38"/>
      <c r="X128" s="38"/>
      <c r="Y128" s="48"/>
      <c r="Z128" s="34"/>
      <c r="AA128" s="34"/>
      <c r="AB128" s="34"/>
      <c r="AC128" s="34"/>
      <c r="AD128" s="34"/>
      <c r="AE128" s="34"/>
      <c r="AF128" s="34"/>
      <c r="AG128" s="34"/>
      <c r="AH128" s="34"/>
      <c r="AI128" s="45"/>
      <c r="AJ128" s="46">
        <v>0</v>
      </c>
      <c r="AK128" s="47">
        <f>(M128+N128)+(O128+V128+W128+X128)+(Q128+S128+Z128+AB128)</f>
        <v>0</v>
      </c>
      <c r="AL128" s="34"/>
      <c r="AM128" s="34" t="s">
        <v>22</v>
      </c>
      <c r="AN128" s="34"/>
      <c r="AO128" s="34"/>
      <c r="AP128" s="34">
        <f>AK128</f>
        <v>0</v>
      </c>
      <c r="AQ128" s="34"/>
      <c r="AR128" s="34"/>
      <c r="AS128" s="34"/>
      <c r="AT128" s="34"/>
      <c r="AU128" s="4">
        <v>1</v>
      </c>
      <c r="AV128" s="4">
        <f>M128+N128+Y128</f>
        <v>0</v>
      </c>
      <c r="AW128" s="4">
        <f>O128+U128+V128+W128+X128</f>
        <v>0</v>
      </c>
      <c r="AX128" s="4">
        <f>AV128+AW128</f>
        <v>0</v>
      </c>
      <c r="AY128" s="4">
        <f>M128+N128</f>
        <v>0</v>
      </c>
      <c r="AZ128" s="4">
        <f>O128+V128+W128+X128</f>
        <v>0</v>
      </c>
      <c r="BA128" s="4">
        <f>Q128+Z128</f>
        <v>0</v>
      </c>
      <c r="BB128" s="3">
        <f>S128+AB128</f>
        <v>0</v>
      </c>
      <c r="BC128" s="2">
        <f>SUM(AY128:BB128)</f>
        <v>0</v>
      </c>
      <c r="BD128" s="2" t="str">
        <f>IF(AK128=BC128,"y","CHK")</f>
        <v>y</v>
      </c>
      <c r="BI128" s="4" t="s">
        <v>161</v>
      </c>
      <c r="BJ128" s="4" t="s">
        <v>160</v>
      </c>
      <c r="BK128" s="4">
        <v>1097</v>
      </c>
      <c r="BL128" s="4" t="str">
        <f>IF(BK128=D128,"Y","CHK")</f>
        <v>Y</v>
      </c>
    </row>
    <row r="129" spans="1:64" x14ac:dyDescent="0.2">
      <c r="A129" s="51">
        <v>128</v>
      </c>
      <c r="B129" s="59" t="s">
        <v>161</v>
      </c>
      <c r="C129" s="59" t="s">
        <v>160</v>
      </c>
      <c r="D129" s="58">
        <v>1118</v>
      </c>
      <c r="E129" s="56"/>
      <c r="F129" s="56"/>
      <c r="G129" s="56"/>
      <c r="H129" s="56"/>
      <c r="I129" s="56"/>
      <c r="J129" s="56"/>
      <c r="K129" s="51">
        <f>SUBTOTAL(3,D129:I129)</f>
        <v>1</v>
      </c>
      <c r="L129" s="53">
        <v>2</v>
      </c>
      <c r="M129" s="56"/>
      <c r="N129" s="56"/>
      <c r="O129" s="56"/>
      <c r="P129" s="51"/>
      <c r="Q129" s="51"/>
      <c r="R129" s="51"/>
      <c r="S129" s="51"/>
      <c r="T129" s="53">
        <v>3</v>
      </c>
      <c r="U129" s="55"/>
      <c r="V129" s="56"/>
      <c r="W129" s="56"/>
      <c r="X129" s="56"/>
      <c r="Y129" s="55"/>
      <c r="Z129" s="51"/>
      <c r="AA129" s="51"/>
      <c r="AB129" s="51"/>
      <c r="AC129" s="51"/>
      <c r="AD129" s="51"/>
      <c r="AE129" s="51"/>
      <c r="AF129" s="51"/>
      <c r="AG129" s="51"/>
      <c r="AH129" s="51"/>
      <c r="AI129" s="54"/>
      <c r="AJ129" s="53">
        <v>0</v>
      </c>
      <c r="AK129" s="52">
        <f>(M129+N129)+(O129+V129+W129+X129)+(Q129+S129+Z129+AB129)</f>
        <v>0</v>
      </c>
      <c r="AL129" s="51"/>
      <c r="AM129" s="51" t="s">
        <v>22</v>
      </c>
      <c r="AN129" s="51"/>
      <c r="AO129" s="51"/>
      <c r="AP129" s="51">
        <f>AK129</f>
        <v>0</v>
      </c>
      <c r="AQ129" s="51"/>
      <c r="AR129" s="51"/>
      <c r="AS129" s="51"/>
      <c r="AT129" s="51"/>
      <c r="AU129" s="4">
        <v>2</v>
      </c>
      <c r="AV129" s="4">
        <f>M129+N129+Y129</f>
        <v>0</v>
      </c>
      <c r="AW129" s="4">
        <f>O129+U129+V129+W129+X129</f>
        <v>0</v>
      </c>
      <c r="AX129" s="4">
        <f>AV129+AW129</f>
        <v>0</v>
      </c>
      <c r="AY129" s="4">
        <f>M129+N129</f>
        <v>0</v>
      </c>
      <c r="AZ129" s="4">
        <f>O129+V129+W129+X129</f>
        <v>0</v>
      </c>
      <c r="BA129" s="4">
        <f>Q129+Z129</f>
        <v>0</v>
      </c>
      <c r="BB129" s="3">
        <f>S129+AB129</f>
        <v>0</v>
      </c>
      <c r="BC129" s="2">
        <f>SUM(AY129:BB129)</f>
        <v>0</v>
      </c>
      <c r="BD129" s="2" t="str">
        <f>IF(AK129=BC129,"y","CHK")</f>
        <v>y</v>
      </c>
      <c r="BI129" s="4" t="s">
        <v>161</v>
      </c>
      <c r="BJ129" s="4" t="s">
        <v>160</v>
      </c>
      <c r="BK129" s="4">
        <v>1118</v>
      </c>
      <c r="BL129" s="4" t="str">
        <f>IF(BK129=D129,"Y","CHK")</f>
        <v>Y</v>
      </c>
    </row>
    <row r="130" spans="1:64" x14ac:dyDescent="0.2">
      <c r="A130" s="34">
        <v>129</v>
      </c>
      <c r="B130" s="39" t="s">
        <v>159</v>
      </c>
      <c r="C130" s="39" t="s">
        <v>158</v>
      </c>
      <c r="D130" s="38">
        <v>1077</v>
      </c>
      <c r="E130" s="38">
        <v>1082</v>
      </c>
      <c r="F130" s="38">
        <v>1094</v>
      </c>
      <c r="G130" s="38"/>
      <c r="H130" s="38"/>
      <c r="I130" s="38"/>
      <c r="J130" s="38">
        <v>1</v>
      </c>
      <c r="K130" s="34">
        <f>SUBTOTAL(3,D130:I130)</f>
        <v>3</v>
      </c>
      <c r="L130" s="46">
        <v>2</v>
      </c>
      <c r="M130" s="38">
        <v>1</v>
      </c>
      <c r="N130" s="38">
        <v>1</v>
      </c>
      <c r="O130" s="38">
        <v>1</v>
      </c>
      <c r="P130" s="34"/>
      <c r="Q130" s="34"/>
      <c r="R130" s="34"/>
      <c r="S130" s="34"/>
      <c r="T130" s="46">
        <v>3</v>
      </c>
      <c r="U130" s="48">
        <v>1</v>
      </c>
      <c r="V130" s="38">
        <v>1</v>
      </c>
      <c r="W130" s="38">
        <v>1</v>
      </c>
      <c r="X130" s="38">
        <v>1</v>
      </c>
      <c r="Y130" s="48">
        <v>1</v>
      </c>
      <c r="Z130" s="34"/>
      <c r="AA130" s="34"/>
      <c r="AB130" s="63">
        <v>1</v>
      </c>
      <c r="AC130" s="34"/>
      <c r="AD130" s="34"/>
      <c r="AE130" s="34"/>
      <c r="AF130" s="34"/>
      <c r="AG130" s="34"/>
      <c r="AH130" s="34"/>
      <c r="AI130" s="45"/>
      <c r="AJ130" s="46">
        <v>8</v>
      </c>
      <c r="AK130" s="47">
        <f>(M130+N130)+(O130+V130+W130+X130)+(Q130+S130+Z130+AB130)</f>
        <v>7</v>
      </c>
      <c r="AL130" s="34"/>
      <c r="AM130" s="34" t="s">
        <v>22</v>
      </c>
      <c r="AN130" s="34"/>
      <c r="AO130" s="34"/>
      <c r="AP130" s="34">
        <f>AK130</f>
        <v>7</v>
      </c>
      <c r="AQ130" s="34" t="s">
        <v>119</v>
      </c>
      <c r="AR130" s="34"/>
      <c r="AS130" s="34"/>
      <c r="AT130" s="34"/>
      <c r="AU130" s="4">
        <v>1</v>
      </c>
      <c r="AV130" s="4">
        <f>M130+N130+Y130</f>
        <v>3</v>
      </c>
      <c r="AW130" s="4">
        <f>O130+U130+V130+W130+X130</f>
        <v>5</v>
      </c>
      <c r="AX130" s="4">
        <f>AV130+AW130</f>
        <v>8</v>
      </c>
      <c r="AY130" s="4">
        <f>M130+N130</f>
        <v>2</v>
      </c>
      <c r="AZ130" s="4">
        <f>O130+V130+W130+X130</f>
        <v>4</v>
      </c>
      <c r="BA130" s="4">
        <f>Q130+Z130</f>
        <v>0</v>
      </c>
      <c r="BB130" s="3">
        <f>S130+AB130</f>
        <v>1</v>
      </c>
      <c r="BC130" s="2">
        <f>SUM(AY130:BB130)</f>
        <v>7</v>
      </c>
      <c r="BD130" s="2" t="str">
        <f>IF(AK130=BC130,"y","CHK")</f>
        <v>y</v>
      </c>
      <c r="BI130" s="4" t="s">
        <v>159</v>
      </c>
      <c r="BJ130" s="4" t="s">
        <v>158</v>
      </c>
      <c r="BK130" s="4">
        <v>1077</v>
      </c>
      <c r="BL130" s="4" t="str">
        <f>IF(BK130=D130,"Y","CHK")</f>
        <v>Y</v>
      </c>
    </row>
    <row r="131" spans="1:64" x14ac:dyDescent="0.2">
      <c r="A131" s="51">
        <v>130</v>
      </c>
      <c r="B131" s="59" t="s">
        <v>159</v>
      </c>
      <c r="C131" s="59" t="s">
        <v>158</v>
      </c>
      <c r="D131" s="58">
        <v>1082</v>
      </c>
      <c r="E131" s="56"/>
      <c r="F131" s="56"/>
      <c r="G131" s="56"/>
      <c r="H131" s="56"/>
      <c r="I131" s="56"/>
      <c r="J131" s="56"/>
      <c r="K131" s="51">
        <f>SUBTOTAL(3,D131:I131)</f>
        <v>1</v>
      </c>
      <c r="L131" s="53">
        <v>2</v>
      </c>
      <c r="M131" s="56"/>
      <c r="N131" s="56"/>
      <c r="O131" s="56"/>
      <c r="P131" s="51"/>
      <c r="Q131" s="51"/>
      <c r="R131" s="51"/>
      <c r="S131" s="51"/>
      <c r="T131" s="53">
        <v>3</v>
      </c>
      <c r="U131" s="55"/>
      <c r="V131" s="56"/>
      <c r="W131" s="56"/>
      <c r="X131" s="56"/>
      <c r="Y131" s="55"/>
      <c r="Z131" s="51"/>
      <c r="AA131" s="51"/>
      <c r="AB131" s="51"/>
      <c r="AC131" s="51"/>
      <c r="AD131" s="51"/>
      <c r="AE131" s="51"/>
      <c r="AF131" s="51"/>
      <c r="AG131" s="51"/>
      <c r="AH131" s="51"/>
      <c r="AI131" s="54"/>
      <c r="AJ131" s="53">
        <v>0</v>
      </c>
      <c r="AK131" s="52">
        <f>(M131+N131)+(O131+V131+W131+X131)+(Q131+S131+Z131+AB131)</f>
        <v>0</v>
      </c>
      <c r="AL131" s="51"/>
      <c r="AM131" s="51" t="s">
        <v>22</v>
      </c>
      <c r="AN131" s="51"/>
      <c r="AO131" s="51"/>
      <c r="AP131" s="51">
        <f>AK131</f>
        <v>0</v>
      </c>
      <c r="AQ131" s="51"/>
      <c r="AR131" s="51"/>
      <c r="AS131" s="51"/>
      <c r="AT131" s="51"/>
      <c r="AU131" s="4">
        <v>2</v>
      </c>
      <c r="AV131" s="4">
        <f>M131+N131+Y131</f>
        <v>0</v>
      </c>
      <c r="AW131" s="4">
        <f>O131+U131+V131+W131+X131</f>
        <v>0</v>
      </c>
      <c r="AX131" s="4">
        <f>AV131+AW131</f>
        <v>0</v>
      </c>
      <c r="AY131" s="4">
        <f>M131+N131</f>
        <v>0</v>
      </c>
      <c r="AZ131" s="4">
        <f>O131+V131+W131+X131</f>
        <v>0</v>
      </c>
      <c r="BA131" s="4">
        <f>Q131+Z131</f>
        <v>0</v>
      </c>
      <c r="BB131" s="3">
        <f>S131+AB131</f>
        <v>0</v>
      </c>
      <c r="BC131" s="2">
        <f>SUM(AY131:BB131)</f>
        <v>0</v>
      </c>
      <c r="BD131" s="2" t="str">
        <f>IF(AK131=BC131,"y","CHK")</f>
        <v>y</v>
      </c>
      <c r="BI131" s="4" t="s">
        <v>159</v>
      </c>
      <c r="BJ131" s="4" t="s">
        <v>158</v>
      </c>
      <c r="BK131" s="4">
        <v>1082</v>
      </c>
      <c r="BL131" s="4" t="str">
        <f>IF(BK131=D131,"Y","CHK")</f>
        <v>Y</v>
      </c>
    </row>
    <row r="132" spans="1:64" x14ac:dyDescent="0.2">
      <c r="A132" s="34">
        <v>131</v>
      </c>
      <c r="B132" s="50" t="s">
        <v>159</v>
      </c>
      <c r="C132" s="50" t="s">
        <v>158</v>
      </c>
      <c r="D132" s="49">
        <v>1094</v>
      </c>
      <c r="E132" s="38"/>
      <c r="F132" s="38"/>
      <c r="G132" s="38"/>
      <c r="H132" s="38"/>
      <c r="I132" s="38"/>
      <c r="J132" s="38"/>
      <c r="K132" s="34">
        <f>SUBTOTAL(3,D132:I132)</f>
        <v>1</v>
      </c>
      <c r="L132" s="46">
        <v>2</v>
      </c>
      <c r="M132" s="38"/>
      <c r="N132" s="38"/>
      <c r="O132" s="38"/>
      <c r="P132" s="34"/>
      <c r="Q132" s="34"/>
      <c r="R132" s="34"/>
      <c r="S132" s="34"/>
      <c r="T132" s="46">
        <v>3</v>
      </c>
      <c r="U132" s="48"/>
      <c r="V132" s="38"/>
      <c r="W132" s="38"/>
      <c r="X132" s="38"/>
      <c r="Y132" s="48"/>
      <c r="Z132" s="34"/>
      <c r="AA132" s="34"/>
      <c r="AB132" s="34"/>
      <c r="AC132" s="34"/>
      <c r="AD132" s="34"/>
      <c r="AE132" s="34"/>
      <c r="AF132" s="34"/>
      <c r="AG132" s="34"/>
      <c r="AH132" s="34"/>
      <c r="AI132" s="45"/>
      <c r="AJ132" s="46">
        <v>0</v>
      </c>
      <c r="AK132" s="47">
        <f>(M132+N132)+(O132+V132+W132+X132)+(Q132+S132+Z132+AB132)</f>
        <v>0</v>
      </c>
      <c r="AL132" s="34"/>
      <c r="AM132" s="34" t="s">
        <v>22</v>
      </c>
      <c r="AN132" s="34"/>
      <c r="AO132" s="34"/>
      <c r="AP132" s="34">
        <f>AK132</f>
        <v>0</v>
      </c>
      <c r="AQ132" s="34"/>
      <c r="AR132" s="34"/>
      <c r="AS132" s="34"/>
      <c r="AT132" s="34"/>
      <c r="AU132" s="4">
        <v>1</v>
      </c>
      <c r="AV132" s="4">
        <f>M132+N132+Y132</f>
        <v>0</v>
      </c>
      <c r="AW132" s="4">
        <f>O132+U132+V132+W132+X132</f>
        <v>0</v>
      </c>
      <c r="AX132" s="4">
        <f>AV132+AW132</f>
        <v>0</v>
      </c>
      <c r="AY132" s="4">
        <f>M132+N132</f>
        <v>0</v>
      </c>
      <c r="AZ132" s="4">
        <f>O132+V132+W132+X132</f>
        <v>0</v>
      </c>
      <c r="BA132" s="4">
        <f>Q132+Z132</f>
        <v>0</v>
      </c>
      <c r="BB132" s="3">
        <f>S132+AB132</f>
        <v>0</v>
      </c>
      <c r="BC132" s="2">
        <f>SUM(AY132:BB132)</f>
        <v>0</v>
      </c>
      <c r="BD132" s="2" t="str">
        <f>IF(AK132=BC132,"y","CHK")</f>
        <v>y</v>
      </c>
      <c r="BI132" s="4" t="s">
        <v>159</v>
      </c>
      <c r="BJ132" s="4" t="s">
        <v>158</v>
      </c>
      <c r="BK132" s="4">
        <v>1094</v>
      </c>
      <c r="BL132" s="4" t="str">
        <f>IF(BK132=D132,"Y","CHK")</f>
        <v>Y</v>
      </c>
    </row>
    <row r="133" spans="1:64" x14ac:dyDescent="0.2">
      <c r="A133" s="51">
        <v>132</v>
      </c>
      <c r="B133" s="57" t="s">
        <v>157</v>
      </c>
      <c r="C133" s="57" t="s">
        <v>156</v>
      </c>
      <c r="D133" s="56">
        <v>1098</v>
      </c>
      <c r="E133" s="56"/>
      <c r="F133" s="56"/>
      <c r="G133" s="56"/>
      <c r="H133" s="56"/>
      <c r="I133" s="56"/>
      <c r="J133" s="56">
        <v>1</v>
      </c>
      <c r="K133" s="51">
        <f>SUBTOTAL(3,D133:I133)</f>
        <v>1</v>
      </c>
      <c r="L133" s="53">
        <v>2</v>
      </c>
      <c r="M133" s="56">
        <v>1</v>
      </c>
      <c r="N133" s="56">
        <v>1</v>
      </c>
      <c r="O133" s="56">
        <v>1</v>
      </c>
      <c r="P133" s="51"/>
      <c r="Q133" s="51"/>
      <c r="R133" s="51"/>
      <c r="S133" s="51"/>
      <c r="T133" s="53">
        <v>3</v>
      </c>
      <c r="U133" s="55">
        <v>1</v>
      </c>
      <c r="V133" s="56">
        <v>1</v>
      </c>
      <c r="W133" s="56">
        <v>1</v>
      </c>
      <c r="X133" s="56">
        <v>1</v>
      </c>
      <c r="Y133" s="55">
        <v>1</v>
      </c>
      <c r="Z133" s="51"/>
      <c r="AA133" s="51"/>
      <c r="AB133" s="51"/>
      <c r="AC133" s="51"/>
      <c r="AD133" s="51"/>
      <c r="AE133" s="51"/>
      <c r="AF133" s="51"/>
      <c r="AG133" s="51"/>
      <c r="AH133" s="51"/>
      <c r="AI133" s="54"/>
      <c r="AJ133" s="53">
        <v>8</v>
      </c>
      <c r="AK133" s="52">
        <f>(M133+N133)+(O133+V133+W133+X133)+(Q133+S133+Z133+AB133)</f>
        <v>6</v>
      </c>
      <c r="AL133" s="51"/>
      <c r="AM133" s="51" t="s">
        <v>22</v>
      </c>
      <c r="AN133" s="51"/>
      <c r="AO133" s="51"/>
      <c r="AP133" s="51">
        <f>AK133</f>
        <v>6</v>
      </c>
      <c r="AQ133" s="51" t="s">
        <v>119</v>
      </c>
      <c r="AR133" s="51"/>
      <c r="AS133" s="51"/>
      <c r="AT133" s="51"/>
      <c r="AU133" s="4">
        <v>2</v>
      </c>
      <c r="AV133" s="4">
        <f>M133+N133+Y133</f>
        <v>3</v>
      </c>
      <c r="AW133" s="4">
        <f>O133+U133+V133+W133+X133</f>
        <v>5</v>
      </c>
      <c r="AX133" s="4">
        <f>AV133+AW133</f>
        <v>8</v>
      </c>
      <c r="AY133" s="4">
        <f>M133+N133</f>
        <v>2</v>
      </c>
      <c r="AZ133" s="4">
        <f>O133+V133+W133+X133</f>
        <v>4</v>
      </c>
      <c r="BA133" s="4">
        <f>Q133+Z133</f>
        <v>0</v>
      </c>
      <c r="BB133" s="3">
        <f>S133+AB133</f>
        <v>0</v>
      </c>
      <c r="BC133" s="2">
        <f>SUM(AY133:BB133)</f>
        <v>6</v>
      </c>
      <c r="BD133" s="2" t="str">
        <f>IF(AK133=BC133,"y","CHK")</f>
        <v>y</v>
      </c>
      <c r="BI133" s="4" t="s">
        <v>157</v>
      </c>
      <c r="BJ133" s="4" t="s">
        <v>156</v>
      </c>
      <c r="BK133" s="4">
        <v>1098</v>
      </c>
      <c r="BL133" s="4" t="str">
        <f>IF(BK133=D133,"Y","CHK")</f>
        <v>Y</v>
      </c>
    </row>
    <row r="134" spans="1:64" x14ac:dyDescent="0.2">
      <c r="A134" s="34">
        <v>133</v>
      </c>
      <c r="B134" s="39" t="s">
        <v>155</v>
      </c>
      <c r="C134" s="39" t="s">
        <v>154</v>
      </c>
      <c r="D134" s="38">
        <v>1078</v>
      </c>
      <c r="E134" s="38">
        <v>1079</v>
      </c>
      <c r="F134" s="38"/>
      <c r="G134" s="38"/>
      <c r="H134" s="38"/>
      <c r="I134" s="38"/>
      <c r="J134" s="38">
        <v>1</v>
      </c>
      <c r="K134" s="34">
        <f>SUBTOTAL(3,D134:I134)</f>
        <v>2</v>
      </c>
      <c r="L134" s="46">
        <v>2</v>
      </c>
      <c r="M134" s="38">
        <v>1</v>
      </c>
      <c r="N134" s="38">
        <v>1</v>
      </c>
      <c r="O134" s="38">
        <v>1</v>
      </c>
      <c r="P134" s="34"/>
      <c r="Q134" s="34"/>
      <c r="R134" s="34"/>
      <c r="S134" s="34"/>
      <c r="T134" s="46">
        <v>3</v>
      </c>
      <c r="U134" s="48">
        <v>1</v>
      </c>
      <c r="V134" s="38">
        <v>1</v>
      </c>
      <c r="W134" s="38">
        <v>1</v>
      </c>
      <c r="X134" s="38">
        <v>1</v>
      </c>
      <c r="Y134" s="48">
        <v>1</v>
      </c>
      <c r="Z134" s="34"/>
      <c r="AA134" s="34"/>
      <c r="AB134" s="34"/>
      <c r="AC134" s="34"/>
      <c r="AD134" s="34"/>
      <c r="AE134" s="34"/>
      <c r="AF134" s="34"/>
      <c r="AG134" s="34"/>
      <c r="AH134" s="34"/>
      <c r="AI134" s="45"/>
      <c r="AJ134" s="46">
        <v>8</v>
      </c>
      <c r="AK134" s="47">
        <f>(M134+N134)+(O134+V134+W134+X134)+(Q134+S134+Z134+AB134)</f>
        <v>6</v>
      </c>
      <c r="AL134" s="34"/>
      <c r="AM134" s="34" t="s">
        <v>22</v>
      </c>
      <c r="AN134" s="34"/>
      <c r="AO134" s="34"/>
      <c r="AP134" s="34">
        <f>AK134</f>
        <v>6</v>
      </c>
      <c r="AQ134" s="34" t="s">
        <v>119</v>
      </c>
      <c r="AR134" s="34"/>
      <c r="AS134" s="34"/>
      <c r="AT134" s="34"/>
      <c r="AU134" s="4">
        <v>1</v>
      </c>
      <c r="AV134" s="4">
        <f>M134+N134+Y134</f>
        <v>3</v>
      </c>
      <c r="AW134" s="4">
        <f>O134+U134+V134+W134+X134</f>
        <v>5</v>
      </c>
      <c r="AX134" s="4">
        <f>AV134+AW134</f>
        <v>8</v>
      </c>
      <c r="AY134" s="4">
        <f>M134+N134</f>
        <v>2</v>
      </c>
      <c r="AZ134" s="4">
        <f>O134+V134+W134+X134</f>
        <v>4</v>
      </c>
      <c r="BA134" s="4">
        <f>Q134+Z134</f>
        <v>0</v>
      </c>
      <c r="BB134" s="3">
        <f>S134+AB134</f>
        <v>0</v>
      </c>
      <c r="BC134" s="2">
        <f>SUM(AY134:BB134)</f>
        <v>6</v>
      </c>
      <c r="BD134" s="2" t="str">
        <f>IF(AK134=BC134,"y","CHK")</f>
        <v>y</v>
      </c>
      <c r="BI134" s="4" t="s">
        <v>155</v>
      </c>
      <c r="BJ134" s="4" t="s">
        <v>154</v>
      </c>
      <c r="BK134" s="4">
        <v>1078</v>
      </c>
      <c r="BL134" s="4" t="str">
        <f>IF(BK134=D134,"Y","CHK")</f>
        <v>Y</v>
      </c>
    </row>
    <row r="135" spans="1:64" x14ac:dyDescent="0.2">
      <c r="A135" s="51">
        <v>134</v>
      </c>
      <c r="B135" s="59" t="s">
        <v>155</v>
      </c>
      <c r="C135" s="59" t="s">
        <v>154</v>
      </c>
      <c r="D135" s="58">
        <v>1079</v>
      </c>
      <c r="E135" s="56"/>
      <c r="F135" s="56"/>
      <c r="G135" s="56"/>
      <c r="H135" s="56"/>
      <c r="I135" s="56"/>
      <c r="J135" s="56"/>
      <c r="K135" s="51">
        <f>SUBTOTAL(3,D135:I135)</f>
        <v>1</v>
      </c>
      <c r="L135" s="53">
        <v>2</v>
      </c>
      <c r="M135" s="56"/>
      <c r="N135" s="56"/>
      <c r="O135" s="56"/>
      <c r="P135" s="51"/>
      <c r="Q135" s="51"/>
      <c r="R135" s="51"/>
      <c r="S135" s="51"/>
      <c r="T135" s="53">
        <v>3</v>
      </c>
      <c r="U135" s="55"/>
      <c r="V135" s="56"/>
      <c r="W135" s="56"/>
      <c r="X135" s="56"/>
      <c r="Y135" s="55"/>
      <c r="Z135" s="51"/>
      <c r="AA135" s="51"/>
      <c r="AB135" s="51"/>
      <c r="AC135" s="51"/>
      <c r="AD135" s="51"/>
      <c r="AE135" s="51"/>
      <c r="AF135" s="51"/>
      <c r="AG135" s="51"/>
      <c r="AH135" s="51"/>
      <c r="AI135" s="54"/>
      <c r="AJ135" s="53">
        <v>0</v>
      </c>
      <c r="AK135" s="52">
        <f>(M135+N135)+(O135+V135+W135+X135)+(Q135+S135+Z135+AB135)</f>
        <v>0</v>
      </c>
      <c r="AL135" s="51"/>
      <c r="AM135" s="51" t="s">
        <v>22</v>
      </c>
      <c r="AN135" s="51"/>
      <c r="AO135" s="51"/>
      <c r="AP135" s="51">
        <f>AK135</f>
        <v>0</v>
      </c>
      <c r="AQ135" s="51"/>
      <c r="AR135" s="51"/>
      <c r="AS135" s="51"/>
      <c r="AT135" s="51"/>
      <c r="AU135" s="4">
        <v>2</v>
      </c>
      <c r="AV135" s="4">
        <f>M135+N135+Y135</f>
        <v>0</v>
      </c>
      <c r="AW135" s="4">
        <f>O135+U135+V135+W135+X135</f>
        <v>0</v>
      </c>
      <c r="AX135" s="4">
        <f>AV135+AW135</f>
        <v>0</v>
      </c>
      <c r="AY135" s="4">
        <f>M135+N135</f>
        <v>0</v>
      </c>
      <c r="AZ135" s="4">
        <f>O135+V135+W135+X135</f>
        <v>0</v>
      </c>
      <c r="BA135" s="4">
        <f>Q135+Z135</f>
        <v>0</v>
      </c>
      <c r="BB135" s="3">
        <f>S135+AB135</f>
        <v>0</v>
      </c>
      <c r="BC135" s="2">
        <f>SUM(AY135:BB135)</f>
        <v>0</v>
      </c>
      <c r="BD135" s="2" t="str">
        <f>IF(AK135=BC135,"y","CHK")</f>
        <v>y</v>
      </c>
      <c r="BI135" s="4" t="s">
        <v>155</v>
      </c>
      <c r="BJ135" s="4" t="s">
        <v>154</v>
      </c>
      <c r="BK135" s="4">
        <v>1079</v>
      </c>
      <c r="BL135" s="4" t="str">
        <f>IF(BK135=D135,"Y","CHK")</f>
        <v>Y</v>
      </c>
    </row>
    <row r="136" spans="1:64" x14ac:dyDescent="0.2">
      <c r="A136" s="34">
        <v>135</v>
      </c>
      <c r="B136" s="39" t="s">
        <v>153</v>
      </c>
      <c r="C136" s="39" t="s">
        <v>152</v>
      </c>
      <c r="D136" s="38">
        <v>1079</v>
      </c>
      <c r="E136" s="38">
        <v>1197</v>
      </c>
      <c r="F136" s="38"/>
      <c r="G136" s="38"/>
      <c r="H136" s="38"/>
      <c r="I136" s="38"/>
      <c r="J136" s="38">
        <v>1</v>
      </c>
      <c r="K136" s="34">
        <f>SUBTOTAL(3,D136:I136)</f>
        <v>2</v>
      </c>
      <c r="L136" s="46">
        <v>2</v>
      </c>
      <c r="M136" s="38">
        <v>1</v>
      </c>
      <c r="N136" s="38">
        <v>1</v>
      </c>
      <c r="O136" s="38">
        <v>1</v>
      </c>
      <c r="P136" s="34"/>
      <c r="Q136" s="34"/>
      <c r="R136" s="34"/>
      <c r="S136" s="34"/>
      <c r="T136" s="46">
        <v>3</v>
      </c>
      <c r="U136" s="48">
        <v>1</v>
      </c>
      <c r="V136" s="38">
        <v>1</v>
      </c>
      <c r="W136" s="38">
        <v>1</v>
      </c>
      <c r="X136" s="38">
        <v>1</v>
      </c>
      <c r="Y136" s="48">
        <v>1</v>
      </c>
      <c r="Z136" s="34"/>
      <c r="AA136" s="34"/>
      <c r="AB136" s="34"/>
      <c r="AC136" s="34"/>
      <c r="AD136" s="34"/>
      <c r="AE136" s="34"/>
      <c r="AF136" s="34"/>
      <c r="AG136" s="34"/>
      <c r="AH136" s="34"/>
      <c r="AI136" s="45"/>
      <c r="AJ136" s="46">
        <v>8</v>
      </c>
      <c r="AK136" s="47">
        <f>(M136+N136)+(O136+V136+W136+X136)+(Q136+S136+Z136+AB136)</f>
        <v>6</v>
      </c>
      <c r="AL136" s="34"/>
      <c r="AM136" s="34" t="s">
        <v>22</v>
      </c>
      <c r="AN136" s="34"/>
      <c r="AO136" s="34"/>
      <c r="AP136" s="34">
        <f>AK136</f>
        <v>6</v>
      </c>
      <c r="AQ136" s="34" t="s">
        <v>119</v>
      </c>
      <c r="AR136" s="34"/>
      <c r="AS136" s="34"/>
      <c r="AT136" s="34"/>
      <c r="AU136" s="4">
        <v>1</v>
      </c>
      <c r="AV136" s="4">
        <f>M136+N136+Y136</f>
        <v>3</v>
      </c>
      <c r="AW136" s="4">
        <f>O136+U136+V136+W136+X136</f>
        <v>5</v>
      </c>
      <c r="AX136" s="4">
        <f>AV136+AW136</f>
        <v>8</v>
      </c>
      <c r="AY136" s="4">
        <f>M136+N136</f>
        <v>2</v>
      </c>
      <c r="AZ136" s="4">
        <f>O136+V136+W136+X136</f>
        <v>4</v>
      </c>
      <c r="BA136" s="4">
        <f>Q136+Z136</f>
        <v>0</v>
      </c>
      <c r="BB136" s="3">
        <f>S136+AB136</f>
        <v>0</v>
      </c>
      <c r="BC136" s="2">
        <f>SUM(AY136:BB136)</f>
        <v>6</v>
      </c>
      <c r="BD136" s="2" t="str">
        <f>IF(AK136=BC136,"y","CHK")</f>
        <v>y</v>
      </c>
      <c r="BI136" s="4" t="s">
        <v>153</v>
      </c>
      <c r="BJ136" s="4" t="s">
        <v>152</v>
      </c>
      <c r="BK136" s="4">
        <v>1079</v>
      </c>
      <c r="BL136" s="4" t="str">
        <f>IF(BK136=D136,"Y","CHK")</f>
        <v>Y</v>
      </c>
    </row>
    <row r="137" spans="1:64" x14ac:dyDescent="0.2">
      <c r="A137" s="51">
        <v>136</v>
      </c>
      <c r="B137" s="59" t="s">
        <v>153</v>
      </c>
      <c r="C137" s="59" t="s">
        <v>152</v>
      </c>
      <c r="D137" s="58">
        <v>1197</v>
      </c>
      <c r="E137" s="56"/>
      <c r="F137" s="56"/>
      <c r="G137" s="56"/>
      <c r="H137" s="56"/>
      <c r="I137" s="56"/>
      <c r="J137" s="56"/>
      <c r="K137" s="51">
        <f>SUBTOTAL(3,D137:I137)</f>
        <v>1</v>
      </c>
      <c r="L137" s="53">
        <v>2</v>
      </c>
      <c r="M137" s="56"/>
      <c r="N137" s="56"/>
      <c r="O137" s="56"/>
      <c r="P137" s="51"/>
      <c r="Q137" s="51"/>
      <c r="R137" s="51"/>
      <c r="S137" s="51"/>
      <c r="T137" s="53">
        <v>3</v>
      </c>
      <c r="U137" s="55"/>
      <c r="V137" s="56"/>
      <c r="W137" s="56"/>
      <c r="X137" s="56"/>
      <c r="Y137" s="55"/>
      <c r="Z137" s="51"/>
      <c r="AA137" s="51"/>
      <c r="AB137" s="51"/>
      <c r="AC137" s="51"/>
      <c r="AD137" s="51"/>
      <c r="AE137" s="51"/>
      <c r="AF137" s="51"/>
      <c r="AG137" s="51"/>
      <c r="AH137" s="51"/>
      <c r="AI137" s="54"/>
      <c r="AJ137" s="53">
        <v>0</v>
      </c>
      <c r="AK137" s="52">
        <f>(M137+N137)+(O137+V137+W137+X137)+(Q137+S137+Z137+AB137)</f>
        <v>0</v>
      </c>
      <c r="AL137" s="51"/>
      <c r="AM137" s="51" t="s">
        <v>22</v>
      </c>
      <c r="AN137" s="51"/>
      <c r="AO137" s="51"/>
      <c r="AP137" s="51">
        <f>AK137</f>
        <v>0</v>
      </c>
      <c r="AQ137" s="51"/>
      <c r="AR137" s="51"/>
      <c r="AS137" s="51"/>
      <c r="AT137" s="51"/>
      <c r="AU137" s="4">
        <v>2</v>
      </c>
      <c r="AV137" s="4">
        <f>M137+N137+Y137</f>
        <v>0</v>
      </c>
      <c r="AW137" s="4">
        <f>O137+U137+V137+W137+X137</f>
        <v>0</v>
      </c>
      <c r="AX137" s="4">
        <f>AV137+AW137</f>
        <v>0</v>
      </c>
      <c r="AY137" s="4">
        <f>M137+N137</f>
        <v>0</v>
      </c>
      <c r="AZ137" s="4">
        <f>O137+V137+W137+X137</f>
        <v>0</v>
      </c>
      <c r="BA137" s="4">
        <f>Q137+Z137</f>
        <v>0</v>
      </c>
      <c r="BB137" s="3">
        <f>S137+AB137</f>
        <v>0</v>
      </c>
      <c r="BC137" s="2">
        <f>SUM(AY137:BB137)</f>
        <v>0</v>
      </c>
      <c r="BD137" s="2" t="str">
        <f>IF(AK137=BC137,"y","CHK")</f>
        <v>y</v>
      </c>
      <c r="BI137" s="4" t="s">
        <v>153</v>
      </c>
      <c r="BJ137" s="4" t="s">
        <v>152</v>
      </c>
      <c r="BK137" s="4">
        <v>1197</v>
      </c>
      <c r="BL137" s="4" t="str">
        <f>IF(BK137=D137,"Y","CHK")</f>
        <v>Y</v>
      </c>
    </row>
    <row r="138" spans="1:64" x14ac:dyDescent="0.2">
      <c r="A138" s="34">
        <v>137</v>
      </c>
      <c r="B138" s="39" t="s">
        <v>151</v>
      </c>
      <c r="C138" s="39" t="s">
        <v>150</v>
      </c>
      <c r="D138" s="38">
        <v>1119</v>
      </c>
      <c r="E138" s="38"/>
      <c r="F138" s="38"/>
      <c r="G138" s="38"/>
      <c r="H138" s="38"/>
      <c r="I138" s="38"/>
      <c r="J138" s="38">
        <v>1</v>
      </c>
      <c r="K138" s="34">
        <f>SUBTOTAL(3,D138:I138)</f>
        <v>1</v>
      </c>
      <c r="L138" s="46">
        <v>2</v>
      </c>
      <c r="M138" s="38">
        <v>1</v>
      </c>
      <c r="N138" s="38">
        <v>1</v>
      </c>
      <c r="O138" s="38">
        <v>1</v>
      </c>
      <c r="P138" s="34"/>
      <c r="Q138" s="34"/>
      <c r="R138" s="34"/>
      <c r="S138" s="34"/>
      <c r="T138" s="46">
        <v>3</v>
      </c>
      <c r="U138" s="48">
        <v>1</v>
      </c>
      <c r="V138" s="38">
        <v>1</v>
      </c>
      <c r="W138" s="38">
        <v>1</v>
      </c>
      <c r="X138" s="38">
        <v>1</v>
      </c>
      <c r="Y138" s="48">
        <v>1</v>
      </c>
      <c r="Z138" s="34"/>
      <c r="AA138" s="34"/>
      <c r="AB138" s="34"/>
      <c r="AC138" s="34"/>
      <c r="AD138" s="34"/>
      <c r="AE138" s="34"/>
      <c r="AF138" s="34"/>
      <c r="AG138" s="34"/>
      <c r="AH138" s="34"/>
      <c r="AI138" s="45"/>
      <c r="AJ138" s="46">
        <v>8</v>
      </c>
      <c r="AK138" s="47">
        <f>(M138+N138)+(O138+V138+W138+X138)+(Q138+S138+Z138+AB138)</f>
        <v>6</v>
      </c>
      <c r="AL138" s="34"/>
      <c r="AM138" s="34" t="s">
        <v>22</v>
      </c>
      <c r="AN138" s="34"/>
      <c r="AO138" s="34"/>
      <c r="AP138" s="34">
        <f>AK138</f>
        <v>6</v>
      </c>
      <c r="AQ138" s="34" t="s">
        <v>119</v>
      </c>
      <c r="AR138" s="34"/>
      <c r="AS138" s="34"/>
      <c r="AT138" s="34"/>
      <c r="AU138" s="4">
        <v>1</v>
      </c>
      <c r="AV138" s="4">
        <f>M138+N138+Y138</f>
        <v>3</v>
      </c>
      <c r="AW138" s="4">
        <f>O138+U138+V138+W138+X138</f>
        <v>5</v>
      </c>
      <c r="AX138" s="4">
        <f>AV138+AW138</f>
        <v>8</v>
      </c>
      <c r="AY138" s="4">
        <f>M138+N138</f>
        <v>2</v>
      </c>
      <c r="AZ138" s="4">
        <f>O138+V138+W138+X138</f>
        <v>4</v>
      </c>
      <c r="BA138" s="4">
        <f>Q138+Z138</f>
        <v>0</v>
      </c>
      <c r="BB138" s="3">
        <f>S138+AB138</f>
        <v>0</v>
      </c>
      <c r="BC138" s="2">
        <f>SUM(AY138:BB138)</f>
        <v>6</v>
      </c>
      <c r="BD138" s="2" t="str">
        <f>IF(AK138=BC138,"y","CHK")</f>
        <v>y</v>
      </c>
      <c r="BI138" s="4" t="s">
        <v>151</v>
      </c>
      <c r="BJ138" s="4" t="s">
        <v>150</v>
      </c>
      <c r="BK138" s="4">
        <v>1119</v>
      </c>
      <c r="BL138" s="4" t="str">
        <f>IF(BK138=D138,"Y","CHK")</f>
        <v>Y</v>
      </c>
    </row>
    <row r="139" spans="1:64" x14ac:dyDescent="0.2">
      <c r="A139" s="51">
        <v>138</v>
      </c>
      <c r="B139" s="57" t="s">
        <v>149</v>
      </c>
      <c r="C139" s="57" t="s">
        <v>148</v>
      </c>
      <c r="D139" s="56">
        <v>1099</v>
      </c>
      <c r="E139" s="56">
        <v>1106</v>
      </c>
      <c r="F139" s="56">
        <v>1200</v>
      </c>
      <c r="G139" s="56"/>
      <c r="H139" s="56"/>
      <c r="I139" s="56"/>
      <c r="J139" s="56">
        <v>1</v>
      </c>
      <c r="K139" s="51">
        <f>SUBTOTAL(3,D139:I139)</f>
        <v>3</v>
      </c>
      <c r="L139" s="53">
        <v>2</v>
      </c>
      <c r="M139" s="56">
        <v>1</v>
      </c>
      <c r="N139" s="56">
        <v>1</v>
      </c>
      <c r="O139" s="56">
        <v>1</v>
      </c>
      <c r="P139" s="51"/>
      <c r="Q139" s="51"/>
      <c r="R139" s="51"/>
      <c r="S139" s="51"/>
      <c r="T139" s="53">
        <v>3</v>
      </c>
      <c r="U139" s="55">
        <v>1</v>
      </c>
      <c r="V139" s="56">
        <v>1</v>
      </c>
      <c r="W139" s="56">
        <v>1</v>
      </c>
      <c r="X139" s="56">
        <v>1</v>
      </c>
      <c r="Y139" s="55">
        <v>1</v>
      </c>
      <c r="Z139" s="51"/>
      <c r="AA139" s="51"/>
      <c r="AB139" s="51"/>
      <c r="AC139" s="51"/>
      <c r="AD139" s="51"/>
      <c r="AE139" s="51"/>
      <c r="AF139" s="51"/>
      <c r="AG139" s="51"/>
      <c r="AH139" s="51"/>
      <c r="AI139" s="54"/>
      <c r="AJ139" s="53">
        <v>8</v>
      </c>
      <c r="AK139" s="52">
        <f>(M139+N139)+(O139+V139+W139+X139)+(Q139+S139+Z139+AB139)</f>
        <v>6</v>
      </c>
      <c r="AL139" s="51"/>
      <c r="AM139" s="51" t="s">
        <v>22</v>
      </c>
      <c r="AN139" s="51"/>
      <c r="AO139" s="51"/>
      <c r="AP139" s="51">
        <f>AK139</f>
        <v>6</v>
      </c>
      <c r="AQ139" s="51" t="s">
        <v>119</v>
      </c>
      <c r="AR139" s="51"/>
      <c r="AS139" s="51"/>
      <c r="AT139" s="51"/>
      <c r="AU139" s="4">
        <v>2</v>
      </c>
      <c r="AV139" s="4">
        <f>M139+N139+Y139</f>
        <v>3</v>
      </c>
      <c r="AW139" s="4">
        <f>O139+U139+V139+W139+X139</f>
        <v>5</v>
      </c>
      <c r="AX139" s="4">
        <f>AV139+AW139</f>
        <v>8</v>
      </c>
      <c r="AY139" s="4">
        <f>M139+N139</f>
        <v>2</v>
      </c>
      <c r="AZ139" s="4">
        <f>O139+V139+W139+X139</f>
        <v>4</v>
      </c>
      <c r="BA139" s="4">
        <f>Q139+Z139</f>
        <v>0</v>
      </c>
      <c r="BB139" s="3">
        <f>S139+AB139</f>
        <v>0</v>
      </c>
      <c r="BC139" s="2">
        <f>SUM(AY139:BB139)</f>
        <v>6</v>
      </c>
      <c r="BD139" s="2" t="str">
        <f>IF(AK139=BC139,"y","CHK")</f>
        <v>y</v>
      </c>
      <c r="BI139" s="4" t="s">
        <v>149</v>
      </c>
      <c r="BJ139" s="4" t="s">
        <v>148</v>
      </c>
      <c r="BK139" s="4">
        <v>1099</v>
      </c>
      <c r="BL139" s="4" t="str">
        <f>IF(BK139=D139,"Y","CHK")</f>
        <v>Y</v>
      </c>
    </row>
    <row r="140" spans="1:64" x14ac:dyDescent="0.2">
      <c r="A140" s="34">
        <v>139</v>
      </c>
      <c r="B140" s="50" t="s">
        <v>149</v>
      </c>
      <c r="C140" s="50" t="s">
        <v>148</v>
      </c>
      <c r="D140" s="49">
        <v>1106</v>
      </c>
      <c r="E140" s="38"/>
      <c r="F140" s="38"/>
      <c r="G140" s="38"/>
      <c r="H140" s="38"/>
      <c r="I140" s="38"/>
      <c r="J140" s="38"/>
      <c r="K140" s="34">
        <f>SUBTOTAL(3,D140:I140)</f>
        <v>1</v>
      </c>
      <c r="L140" s="46">
        <v>2</v>
      </c>
      <c r="M140" s="38"/>
      <c r="N140" s="38"/>
      <c r="O140" s="38"/>
      <c r="P140" s="34"/>
      <c r="Q140" s="34"/>
      <c r="R140" s="34"/>
      <c r="S140" s="34"/>
      <c r="T140" s="46">
        <v>3</v>
      </c>
      <c r="U140" s="48"/>
      <c r="V140" s="38"/>
      <c r="W140" s="38"/>
      <c r="X140" s="38"/>
      <c r="Y140" s="48"/>
      <c r="Z140" s="34"/>
      <c r="AA140" s="34"/>
      <c r="AB140" s="34"/>
      <c r="AC140" s="34"/>
      <c r="AD140" s="34"/>
      <c r="AE140" s="34"/>
      <c r="AF140" s="34"/>
      <c r="AG140" s="34"/>
      <c r="AH140" s="34"/>
      <c r="AI140" s="45"/>
      <c r="AJ140" s="46">
        <v>0</v>
      </c>
      <c r="AK140" s="47">
        <f>(M140+N140)+(O140+V140+W140+X140)+(Q140+S140+Z140+AB140)</f>
        <v>0</v>
      </c>
      <c r="AL140" s="34"/>
      <c r="AM140" s="34" t="s">
        <v>22</v>
      </c>
      <c r="AN140" s="34"/>
      <c r="AO140" s="34"/>
      <c r="AP140" s="34">
        <f>AK140</f>
        <v>0</v>
      </c>
      <c r="AQ140" s="34"/>
      <c r="AR140" s="34"/>
      <c r="AS140" s="34"/>
      <c r="AT140" s="34"/>
      <c r="AU140" s="4">
        <v>1</v>
      </c>
      <c r="AV140" s="4">
        <f>M140+N140+Y140</f>
        <v>0</v>
      </c>
      <c r="AW140" s="4">
        <f>O140+U140+V140+W140+X140</f>
        <v>0</v>
      </c>
      <c r="AX140" s="4">
        <f>AV140+AW140</f>
        <v>0</v>
      </c>
      <c r="AY140" s="4">
        <f>M140+N140</f>
        <v>0</v>
      </c>
      <c r="AZ140" s="4">
        <f>O140+V140+W140+X140</f>
        <v>0</v>
      </c>
      <c r="BA140" s="4">
        <f>Q140+Z140</f>
        <v>0</v>
      </c>
      <c r="BB140" s="3">
        <f>S140+AB140</f>
        <v>0</v>
      </c>
      <c r="BC140" s="2">
        <f>SUM(AY140:BB140)</f>
        <v>0</v>
      </c>
      <c r="BD140" s="2" t="str">
        <f>IF(AK140=BC140,"y","CHK")</f>
        <v>y</v>
      </c>
      <c r="BI140" s="4" t="s">
        <v>149</v>
      </c>
      <c r="BJ140" s="4" t="s">
        <v>148</v>
      </c>
      <c r="BK140" s="4">
        <v>1106</v>
      </c>
      <c r="BL140" s="4" t="str">
        <f>IF(BK140=D140,"Y","CHK")</f>
        <v>Y</v>
      </c>
    </row>
    <row r="141" spans="1:64" x14ac:dyDescent="0.2">
      <c r="A141" s="51">
        <v>140</v>
      </c>
      <c r="B141" s="59" t="s">
        <v>149</v>
      </c>
      <c r="C141" s="59" t="s">
        <v>148</v>
      </c>
      <c r="D141" s="58">
        <v>1200</v>
      </c>
      <c r="E141" s="54"/>
      <c r="F141" s="54"/>
      <c r="G141" s="54"/>
      <c r="H141" s="54"/>
      <c r="I141" s="54"/>
      <c r="J141" s="54"/>
      <c r="K141" s="54"/>
      <c r="L141" s="54"/>
      <c r="M141" s="57"/>
      <c r="N141" s="57"/>
      <c r="O141" s="57"/>
      <c r="P141" s="54"/>
      <c r="Q141" s="54"/>
      <c r="R141" s="54"/>
      <c r="S141" s="54"/>
      <c r="T141" s="54"/>
      <c r="U141" s="62"/>
      <c r="V141" s="57"/>
      <c r="W141" s="57"/>
      <c r="X141" s="57"/>
      <c r="Y141" s="62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>
        <v>0</v>
      </c>
      <c r="AK141" s="52">
        <f>(M141+N141)+(O141+V141+W141+X141)+(Q141+S141+Z141+AB141)</f>
        <v>0</v>
      </c>
      <c r="AL141" s="54"/>
      <c r="AM141" s="54"/>
      <c r="AN141" s="54"/>
      <c r="AO141" s="54"/>
      <c r="AP141" s="51">
        <f>AK141</f>
        <v>0</v>
      </c>
      <c r="AQ141" s="54"/>
      <c r="AR141" s="54"/>
      <c r="AS141" s="54"/>
      <c r="AT141" s="54"/>
      <c r="AU141" s="4">
        <v>2</v>
      </c>
      <c r="AV141" s="4">
        <f>M141+N141+Y141</f>
        <v>0</v>
      </c>
      <c r="AW141" s="4">
        <f>O141+U141+V141+W141+X141</f>
        <v>0</v>
      </c>
      <c r="AX141" s="4">
        <f>AV141+AW141</f>
        <v>0</v>
      </c>
      <c r="AY141" s="4">
        <f>M141+N141</f>
        <v>0</v>
      </c>
      <c r="AZ141" s="4">
        <f>O141+V141+W141+X141</f>
        <v>0</v>
      </c>
      <c r="BA141" s="4">
        <f>Q141+Z141</f>
        <v>0</v>
      </c>
      <c r="BB141" s="3">
        <f>S141+AB141</f>
        <v>0</v>
      </c>
      <c r="BC141" s="2">
        <f>SUM(AY141:BB141)</f>
        <v>0</v>
      </c>
      <c r="BD141" s="2" t="str">
        <f>IF(AK141=BC141,"y","CHK")</f>
        <v>y</v>
      </c>
      <c r="BI141" s="4" t="s">
        <v>149</v>
      </c>
      <c r="BJ141" s="4" t="s">
        <v>148</v>
      </c>
      <c r="BK141" s="4">
        <v>1200</v>
      </c>
      <c r="BL141" s="4" t="str">
        <f>IF(BK141=D141,"Y","CHK")</f>
        <v>Y</v>
      </c>
    </row>
    <row r="142" spans="1:64" x14ac:dyDescent="0.2">
      <c r="A142" s="34">
        <v>141</v>
      </c>
      <c r="B142" s="39" t="s">
        <v>147</v>
      </c>
      <c r="C142" s="39" t="s">
        <v>146</v>
      </c>
      <c r="D142" s="38">
        <v>1071</v>
      </c>
      <c r="E142" s="38">
        <v>1080</v>
      </c>
      <c r="F142" s="38"/>
      <c r="G142" s="38"/>
      <c r="H142" s="38"/>
      <c r="I142" s="38"/>
      <c r="J142" s="38">
        <v>1</v>
      </c>
      <c r="K142" s="34">
        <f>SUBTOTAL(3,D142:I142)</f>
        <v>2</v>
      </c>
      <c r="L142" s="46">
        <v>2</v>
      </c>
      <c r="M142" s="38">
        <v>1</v>
      </c>
      <c r="N142" s="38">
        <v>1</v>
      </c>
      <c r="O142" s="38">
        <v>1</v>
      </c>
      <c r="P142" s="34"/>
      <c r="Q142" s="34"/>
      <c r="R142" s="34"/>
      <c r="S142" s="34"/>
      <c r="T142" s="46">
        <v>3</v>
      </c>
      <c r="U142" s="48">
        <v>1</v>
      </c>
      <c r="V142" s="38">
        <v>1</v>
      </c>
      <c r="W142" s="38">
        <v>1</v>
      </c>
      <c r="X142" s="38">
        <v>1</v>
      </c>
      <c r="Y142" s="48">
        <v>1</v>
      </c>
      <c r="Z142" s="34"/>
      <c r="AA142" s="34"/>
      <c r="AB142" s="34"/>
      <c r="AC142" s="34"/>
      <c r="AD142" s="34"/>
      <c r="AE142" s="34"/>
      <c r="AF142" s="34"/>
      <c r="AG142" s="34"/>
      <c r="AH142" s="34"/>
      <c r="AI142" s="45"/>
      <c r="AJ142" s="46">
        <v>8</v>
      </c>
      <c r="AK142" s="47">
        <f>(M142+N142)+(O142+V142+W142+X142)+(Q142+S142+Z142+AB142)</f>
        <v>6</v>
      </c>
      <c r="AL142" s="34"/>
      <c r="AM142" s="34" t="s">
        <v>22</v>
      </c>
      <c r="AN142" s="34"/>
      <c r="AO142" s="34"/>
      <c r="AP142" s="34">
        <f>AK142</f>
        <v>6</v>
      </c>
      <c r="AQ142" s="34" t="s">
        <v>119</v>
      </c>
      <c r="AR142" s="34"/>
      <c r="AS142" s="34"/>
      <c r="AT142" s="34"/>
      <c r="AU142" s="4">
        <v>1</v>
      </c>
      <c r="AV142" s="4">
        <f>M142+N142+Y142</f>
        <v>3</v>
      </c>
      <c r="AW142" s="4">
        <f>O142+U142+V142+W142+X142</f>
        <v>5</v>
      </c>
      <c r="AX142" s="4">
        <f>AV142+AW142</f>
        <v>8</v>
      </c>
      <c r="AY142" s="4">
        <f>M142+N142</f>
        <v>2</v>
      </c>
      <c r="AZ142" s="4">
        <f>O142+V142+W142+X142</f>
        <v>4</v>
      </c>
      <c r="BA142" s="4">
        <f>Q142+Z142</f>
        <v>0</v>
      </c>
      <c r="BB142" s="3">
        <f>S142+AB142</f>
        <v>0</v>
      </c>
      <c r="BC142" s="2">
        <f>SUM(AY142:BB142)</f>
        <v>6</v>
      </c>
      <c r="BD142" s="2" t="str">
        <f>IF(AK142=BC142,"y","CHK")</f>
        <v>y</v>
      </c>
      <c r="BI142" s="4" t="s">
        <v>147</v>
      </c>
      <c r="BJ142" s="4" t="s">
        <v>146</v>
      </c>
      <c r="BK142" s="4">
        <v>1071</v>
      </c>
      <c r="BL142" s="4" t="str">
        <f>IF(BK142=D142,"Y","CHK")</f>
        <v>Y</v>
      </c>
    </row>
    <row r="143" spans="1:64" x14ac:dyDescent="0.2">
      <c r="A143" s="51">
        <v>142</v>
      </c>
      <c r="B143" s="59" t="s">
        <v>147</v>
      </c>
      <c r="C143" s="59" t="s">
        <v>146</v>
      </c>
      <c r="D143" s="58">
        <v>1080</v>
      </c>
      <c r="E143" s="56"/>
      <c r="F143" s="56"/>
      <c r="G143" s="56"/>
      <c r="H143" s="56"/>
      <c r="I143" s="56"/>
      <c r="J143" s="56"/>
      <c r="K143" s="51">
        <f>SUBTOTAL(3,D143:I143)</f>
        <v>1</v>
      </c>
      <c r="L143" s="53">
        <v>2</v>
      </c>
      <c r="M143" s="56"/>
      <c r="N143" s="56"/>
      <c r="O143" s="56"/>
      <c r="P143" s="51"/>
      <c r="Q143" s="51"/>
      <c r="R143" s="51"/>
      <c r="S143" s="51"/>
      <c r="T143" s="53">
        <v>3</v>
      </c>
      <c r="U143" s="55"/>
      <c r="V143" s="56"/>
      <c r="W143" s="56"/>
      <c r="X143" s="56"/>
      <c r="Y143" s="55"/>
      <c r="Z143" s="51"/>
      <c r="AA143" s="51"/>
      <c r="AB143" s="51"/>
      <c r="AC143" s="51"/>
      <c r="AD143" s="51"/>
      <c r="AE143" s="51"/>
      <c r="AF143" s="51"/>
      <c r="AG143" s="51"/>
      <c r="AH143" s="51"/>
      <c r="AI143" s="54"/>
      <c r="AJ143" s="53">
        <v>0</v>
      </c>
      <c r="AK143" s="52">
        <f>(M143+N143)+(O143+V143+W143+X143)+(Q143+S143+Z143+AB143)</f>
        <v>0</v>
      </c>
      <c r="AL143" s="51"/>
      <c r="AM143" s="51" t="s">
        <v>22</v>
      </c>
      <c r="AN143" s="51"/>
      <c r="AO143" s="51"/>
      <c r="AP143" s="51">
        <f>AK143</f>
        <v>0</v>
      </c>
      <c r="AQ143" s="51"/>
      <c r="AR143" s="51"/>
      <c r="AS143" s="51"/>
      <c r="AT143" s="51"/>
      <c r="AU143" s="4">
        <v>2</v>
      </c>
      <c r="AV143" s="4">
        <f>M143+N143+Y143</f>
        <v>0</v>
      </c>
      <c r="AW143" s="4">
        <f>O143+U143+V143+W143+X143</f>
        <v>0</v>
      </c>
      <c r="AX143" s="4">
        <f>AV143+AW143</f>
        <v>0</v>
      </c>
      <c r="AY143" s="4">
        <f>M143+N143</f>
        <v>0</v>
      </c>
      <c r="AZ143" s="4">
        <f>O143+V143+W143+X143</f>
        <v>0</v>
      </c>
      <c r="BA143" s="4">
        <f>Q143+Z143</f>
        <v>0</v>
      </c>
      <c r="BB143" s="3">
        <f>S143+AB143</f>
        <v>0</v>
      </c>
      <c r="BC143" s="2">
        <f>SUM(AY143:BB143)</f>
        <v>0</v>
      </c>
      <c r="BD143" s="2" t="str">
        <f>IF(AK143=BC143,"y","CHK")</f>
        <v>y</v>
      </c>
      <c r="BI143" s="4" t="s">
        <v>147</v>
      </c>
      <c r="BJ143" s="4" t="s">
        <v>146</v>
      </c>
      <c r="BK143" s="4">
        <v>1080</v>
      </c>
      <c r="BL143" s="4" t="str">
        <f>IF(BK143=D143,"Y","CHK")</f>
        <v>Y</v>
      </c>
    </row>
    <row r="144" spans="1:64" x14ac:dyDescent="0.2">
      <c r="A144" s="34">
        <v>143</v>
      </c>
      <c r="B144" s="39" t="s">
        <v>145</v>
      </c>
      <c r="C144" s="39" t="s">
        <v>144</v>
      </c>
      <c r="D144" s="38">
        <v>1081</v>
      </c>
      <c r="E144" s="38">
        <v>1110</v>
      </c>
      <c r="F144" s="38">
        <v>1198</v>
      </c>
      <c r="G144" s="38"/>
      <c r="H144" s="38"/>
      <c r="I144" s="38"/>
      <c r="J144" s="38">
        <v>1</v>
      </c>
      <c r="K144" s="34">
        <f>SUBTOTAL(3,D144:I144)</f>
        <v>3</v>
      </c>
      <c r="L144" s="46">
        <v>2</v>
      </c>
      <c r="M144" s="38">
        <v>1</v>
      </c>
      <c r="N144" s="38">
        <v>1</v>
      </c>
      <c r="O144" s="38">
        <v>1</v>
      </c>
      <c r="P144" s="34"/>
      <c r="Q144" s="34"/>
      <c r="R144" s="34"/>
      <c r="S144" s="46"/>
      <c r="T144" s="46">
        <v>3</v>
      </c>
      <c r="U144" s="48">
        <v>1</v>
      </c>
      <c r="V144" s="38">
        <v>1</v>
      </c>
      <c r="W144" s="38">
        <v>1</v>
      </c>
      <c r="X144" s="38">
        <v>1</v>
      </c>
      <c r="Y144" s="48">
        <v>1</v>
      </c>
      <c r="Z144" s="34"/>
      <c r="AA144" s="34"/>
      <c r="AB144" s="60">
        <v>1</v>
      </c>
      <c r="AC144" s="34"/>
      <c r="AD144" s="34"/>
      <c r="AE144" s="34"/>
      <c r="AF144" s="34"/>
      <c r="AG144" s="34"/>
      <c r="AH144" s="34"/>
      <c r="AI144" s="45"/>
      <c r="AJ144" s="46">
        <v>8</v>
      </c>
      <c r="AK144" s="47">
        <f>(M144+N144)+(O144+V144+W144+X144)+(Q144+S144+Z144+AB144)</f>
        <v>7</v>
      </c>
      <c r="AL144" s="34"/>
      <c r="AM144" s="34" t="s">
        <v>22</v>
      </c>
      <c r="AN144" s="34"/>
      <c r="AO144" s="34"/>
      <c r="AP144" s="34">
        <f>AK144</f>
        <v>7</v>
      </c>
      <c r="AQ144" s="34" t="s">
        <v>119</v>
      </c>
      <c r="AR144" s="34"/>
      <c r="AS144" s="34"/>
      <c r="AT144" s="34"/>
      <c r="AU144" s="4">
        <v>1</v>
      </c>
      <c r="AV144" s="4">
        <f>M144+N144+Y144</f>
        <v>3</v>
      </c>
      <c r="AW144" s="4">
        <f>O144+U144+V144+W144+X144</f>
        <v>5</v>
      </c>
      <c r="AX144" s="4">
        <f>AV144+AW144</f>
        <v>8</v>
      </c>
      <c r="AY144" s="4">
        <f>M144+N144</f>
        <v>2</v>
      </c>
      <c r="AZ144" s="4">
        <f>O144+V144+W144+X144</f>
        <v>4</v>
      </c>
      <c r="BA144" s="4">
        <f>Q144+Z144</f>
        <v>0</v>
      </c>
      <c r="BB144" s="3">
        <f>S144+AB144</f>
        <v>1</v>
      </c>
      <c r="BC144" s="2">
        <f>SUM(AY144:BB144)</f>
        <v>7</v>
      </c>
      <c r="BD144" s="2" t="str">
        <f>IF(AK144=BC144,"y","CHK")</f>
        <v>y</v>
      </c>
      <c r="BI144" s="4" t="s">
        <v>145</v>
      </c>
      <c r="BJ144" s="4" t="s">
        <v>144</v>
      </c>
      <c r="BK144" s="4">
        <v>1081</v>
      </c>
      <c r="BL144" s="4" t="str">
        <f>IF(BK144=D144,"Y","CHK")</f>
        <v>Y</v>
      </c>
    </row>
    <row r="145" spans="1:64" x14ac:dyDescent="0.2">
      <c r="A145" s="51">
        <v>144</v>
      </c>
      <c r="B145" s="59" t="s">
        <v>145</v>
      </c>
      <c r="C145" s="59" t="s">
        <v>144</v>
      </c>
      <c r="D145" s="58">
        <v>1110</v>
      </c>
      <c r="E145" s="56"/>
      <c r="F145" s="56"/>
      <c r="G145" s="56"/>
      <c r="H145" s="56"/>
      <c r="I145" s="56"/>
      <c r="J145" s="56"/>
      <c r="K145" s="51">
        <f>SUBTOTAL(3,D145:I145)</f>
        <v>1</v>
      </c>
      <c r="L145" s="53">
        <v>2</v>
      </c>
      <c r="M145" s="56"/>
      <c r="N145" s="56"/>
      <c r="O145" s="56"/>
      <c r="P145" s="51"/>
      <c r="Q145" s="51"/>
      <c r="R145" s="51"/>
      <c r="S145" s="51"/>
      <c r="T145" s="53">
        <v>3</v>
      </c>
      <c r="U145" s="55"/>
      <c r="V145" s="56"/>
      <c r="W145" s="56"/>
      <c r="X145" s="56"/>
      <c r="Y145" s="55"/>
      <c r="Z145" s="51"/>
      <c r="AA145" s="51"/>
      <c r="AB145" s="51"/>
      <c r="AC145" s="51"/>
      <c r="AD145" s="51"/>
      <c r="AE145" s="51"/>
      <c r="AF145" s="51"/>
      <c r="AG145" s="51"/>
      <c r="AH145" s="51"/>
      <c r="AI145" s="54"/>
      <c r="AJ145" s="53">
        <v>0</v>
      </c>
      <c r="AK145" s="52">
        <f>(M145+N145)+(O145+V145+W145+X145)+(Q145+S145+Z145+AB145)</f>
        <v>0</v>
      </c>
      <c r="AL145" s="51"/>
      <c r="AM145" s="51" t="s">
        <v>22</v>
      </c>
      <c r="AN145" s="51"/>
      <c r="AO145" s="51"/>
      <c r="AP145" s="51">
        <f>AK145</f>
        <v>0</v>
      </c>
      <c r="AQ145" s="51"/>
      <c r="AR145" s="51"/>
      <c r="AS145" s="51"/>
      <c r="AT145" s="51"/>
      <c r="AU145" s="4">
        <v>2</v>
      </c>
      <c r="AV145" s="4">
        <f>M145+N145+Y145</f>
        <v>0</v>
      </c>
      <c r="AW145" s="4">
        <f>O145+U145+V145+W145+X145</f>
        <v>0</v>
      </c>
      <c r="AX145" s="4">
        <f>AV145+AW145</f>
        <v>0</v>
      </c>
      <c r="AY145" s="4">
        <f>M145+N145</f>
        <v>0</v>
      </c>
      <c r="AZ145" s="4">
        <f>O145+V145+W145+X145</f>
        <v>0</v>
      </c>
      <c r="BA145" s="4">
        <f>Q145+Z145</f>
        <v>0</v>
      </c>
      <c r="BB145" s="3">
        <f>S145+AB145</f>
        <v>0</v>
      </c>
      <c r="BC145" s="2">
        <f>SUM(AY145:BB145)</f>
        <v>0</v>
      </c>
      <c r="BD145" s="2" t="str">
        <f>IF(AK145=BC145,"y","CHK")</f>
        <v>y</v>
      </c>
      <c r="BI145" s="4" t="s">
        <v>145</v>
      </c>
      <c r="BJ145" s="4" t="s">
        <v>144</v>
      </c>
      <c r="BK145" s="4">
        <v>1110</v>
      </c>
      <c r="BL145" s="4" t="str">
        <f>IF(BK145=D145,"Y","CHK")</f>
        <v>Y</v>
      </c>
    </row>
    <row r="146" spans="1:64" x14ac:dyDescent="0.2">
      <c r="A146" s="34">
        <v>145</v>
      </c>
      <c r="B146" s="50" t="s">
        <v>145</v>
      </c>
      <c r="C146" s="50" t="s">
        <v>144</v>
      </c>
      <c r="D146" s="49">
        <v>1198</v>
      </c>
      <c r="E146" s="38"/>
      <c r="F146" s="38"/>
      <c r="G146" s="38"/>
      <c r="H146" s="38"/>
      <c r="I146" s="38"/>
      <c r="J146" s="38"/>
      <c r="K146" s="34">
        <f>SUBTOTAL(3,D146:I146)</f>
        <v>1</v>
      </c>
      <c r="L146" s="46">
        <v>2</v>
      </c>
      <c r="M146" s="38"/>
      <c r="N146" s="38"/>
      <c r="O146" s="38"/>
      <c r="P146" s="34"/>
      <c r="Q146" s="34"/>
      <c r="R146" s="34"/>
      <c r="S146" s="34"/>
      <c r="T146" s="46">
        <v>3</v>
      </c>
      <c r="U146" s="48"/>
      <c r="V146" s="38"/>
      <c r="W146" s="38"/>
      <c r="X146" s="38"/>
      <c r="Y146" s="48"/>
      <c r="Z146" s="34"/>
      <c r="AA146" s="34"/>
      <c r="AB146" s="34"/>
      <c r="AC146" s="34"/>
      <c r="AD146" s="34"/>
      <c r="AE146" s="34"/>
      <c r="AF146" s="34"/>
      <c r="AG146" s="34"/>
      <c r="AH146" s="34"/>
      <c r="AI146" s="45"/>
      <c r="AJ146" s="46">
        <v>0</v>
      </c>
      <c r="AK146" s="47">
        <f>(M146+N146)+(O146+V146+W146+X146)+(Q146+S146+Z146+AB146)</f>
        <v>0</v>
      </c>
      <c r="AL146" s="34"/>
      <c r="AM146" s="34" t="s">
        <v>22</v>
      </c>
      <c r="AN146" s="34"/>
      <c r="AO146" s="34"/>
      <c r="AP146" s="34">
        <f>AK146</f>
        <v>0</v>
      </c>
      <c r="AQ146" s="34"/>
      <c r="AR146" s="34"/>
      <c r="AS146" s="34"/>
      <c r="AT146" s="34"/>
      <c r="AU146" s="4">
        <v>1</v>
      </c>
      <c r="AV146" s="4">
        <f>M146+N146+Y146</f>
        <v>0</v>
      </c>
      <c r="AW146" s="4">
        <f>O146+U146+V146+W146+X146</f>
        <v>0</v>
      </c>
      <c r="AX146" s="4">
        <f>AV146+AW146</f>
        <v>0</v>
      </c>
      <c r="AY146" s="4">
        <f>M146+N146</f>
        <v>0</v>
      </c>
      <c r="AZ146" s="4">
        <f>O146+V146+W146+X146</f>
        <v>0</v>
      </c>
      <c r="BA146" s="4">
        <f>Q146+Z146</f>
        <v>0</v>
      </c>
      <c r="BB146" s="3">
        <f>S146+AB146</f>
        <v>0</v>
      </c>
      <c r="BC146" s="2">
        <f>SUM(AY146:BB146)</f>
        <v>0</v>
      </c>
      <c r="BD146" s="2" t="str">
        <f>IF(AK146=BC146,"y","CHK")</f>
        <v>y</v>
      </c>
      <c r="BI146" s="4" t="s">
        <v>145</v>
      </c>
      <c r="BJ146" s="4" t="s">
        <v>144</v>
      </c>
      <c r="BK146" s="4">
        <v>1198</v>
      </c>
      <c r="BL146" s="4" t="str">
        <f>IF(BK146=D146,"Y","CHK")</f>
        <v>Y</v>
      </c>
    </row>
    <row r="147" spans="1:64" x14ac:dyDescent="0.2">
      <c r="A147" s="51">
        <v>146</v>
      </c>
      <c r="B147" s="57" t="s">
        <v>143</v>
      </c>
      <c r="C147" s="57" t="s">
        <v>142</v>
      </c>
      <c r="D147" s="56">
        <v>1081</v>
      </c>
      <c r="E147" s="56">
        <v>1085</v>
      </c>
      <c r="F147" s="56"/>
      <c r="G147" s="56"/>
      <c r="H147" s="56"/>
      <c r="I147" s="56"/>
      <c r="J147" s="56">
        <v>1</v>
      </c>
      <c r="K147" s="51">
        <f>SUBTOTAL(3,D147:I147)</f>
        <v>2</v>
      </c>
      <c r="L147" s="53">
        <v>2</v>
      </c>
      <c r="M147" s="56">
        <v>1</v>
      </c>
      <c r="N147" s="56">
        <v>1</v>
      </c>
      <c r="O147" s="56">
        <v>1</v>
      </c>
      <c r="P147" s="51"/>
      <c r="Q147" s="51"/>
      <c r="R147" s="51"/>
      <c r="S147" s="51"/>
      <c r="T147" s="53">
        <v>3</v>
      </c>
      <c r="U147" s="55">
        <v>1</v>
      </c>
      <c r="V147" s="56">
        <v>1</v>
      </c>
      <c r="W147" s="56">
        <v>1</v>
      </c>
      <c r="X147" s="56">
        <v>1</v>
      </c>
      <c r="Y147" s="55">
        <v>1</v>
      </c>
      <c r="Z147" s="51"/>
      <c r="AA147" s="51"/>
      <c r="AB147" s="51"/>
      <c r="AC147" s="51"/>
      <c r="AD147" s="51"/>
      <c r="AE147" s="51"/>
      <c r="AF147" s="51"/>
      <c r="AG147" s="51"/>
      <c r="AH147" s="51"/>
      <c r="AI147" s="54"/>
      <c r="AJ147" s="53">
        <v>8</v>
      </c>
      <c r="AK147" s="52">
        <f>(M147+N147)+(O147+V147+W147+X147)+(Q147+S147+Z147+AB147)</f>
        <v>6</v>
      </c>
      <c r="AL147" s="51"/>
      <c r="AM147" s="51" t="s">
        <v>22</v>
      </c>
      <c r="AN147" s="51"/>
      <c r="AO147" s="51"/>
      <c r="AP147" s="51">
        <f>AK147</f>
        <v>6</v>
      </c>
      <c r="AQ147" s="51" t="s">
        <v>119</v>
      </c>
      <c r="AR147" s="51"/>
      <c r="AS147" s="51"/>
      <c r="AT147" s="51"/>
      <c r="AU147" s="4">
        <v>2</v>
      </c>
      <c r="AV147" s="4">
        <f>M147+N147+Y147</f>
        <v>3</v>
      </c>
      <c r="AW147" s="4">
        <f>O147+U147+V147+W147+X147</f>
        <v>5</v>
      </c>
      <c r="AX147" s="4">
        <f>AV147+AW147</f>
        <v>8</v>
      </c>
      <c r="AY147" s="4">
        <f>M147+N147</f>
        <v>2</v>
      </c>
      <c r="AZ147" s="4">
        <f>O147+V147+W147+X147</f>
        <v>4</v>
      </c>
      <c r="BA147" s="4">
        <f>Q147+Z147</f>
        <v>0</v>
      </c>
      <c r="BB147" s="3">
        <f>S147+AB147</f>
        <v>0</v>
      </c>
      <c r="BC147" s="2">
        <f>SUM(AY147:BB147)</f>
        <v>6</v>
      </c>
      <c r="BD147" s="2" t="str">
        <f>IF(AK147=BC147,"y","CHK")</f>
        <v>y</v>
      </c>
      <c r="BI147" s="4" t="s">
        <v>143</v>
      </c>
      <c r="BJ147" s="4" t="s">
        <v>142</v>
      </c>
      <c r="BK147" s="4">
        <v>1081</v>
      </c>
      <c r="BL147" s="4" t="str">
        <f>IF(BK147=D147,"Y","CHK")</f>
        <v>Y</v>
      </c>
    </row>
    <row r="148" spans="1:64" x14ac:dyDescent="0.2">
      <c r="A148" s="34">
        <v>147</v>
      </c>
      <c r="B148" s="50" t="s">
        <v>143</v>
      </c>
      <c r="C148" s="50" t="s">
        <v>142</v>
      </c>
      <c r="D148" s="49">
        <v>1085</v>
      </c>
      <c r="E148" s="38"/>
      <c r="F148" s="38"/>
      <c r="G148" s="38"/>
      <c r="H148" s="38"/>
      <c r="I148" s="38"/>
      <c r="J148" s="38"/>
      <c r="K148" s="34">
        <f>SUBTOTAL(3,D148:I148)</f>
        <v>1</v>
      </c>
      <c r="L148" s="46">
        <v>2</v>
      </c>
      <c r="M148" s="38"/>
      <c r="N148" s="38"/>
      <c r="O148" s="38"/>
      <c r="P148" s="34"/>
      <c r="Q148" s="34"/>
      <c r="R148" s="34"/>
      <c r="S148" s="34"/>
      <c r="T148" s="46">
        <v>3</v>
      </c>
      <c r="U148" s="48"/>
      <c r="V148" s="38"/>
      <c r="W148" s="38"/>
      <c r="X148" s="38"/>
      <c r="Y148" s="48"/>
      <c r="Z148" s="34"/>
      <c r="AA148" s="34"/>
      <c r="AB148" s="34"/>
      <c r="AC148" s="34"/>
      <c r="AD148" s="34"/>
      <c r="AE148" s="34"/>
      <c r="AF148" s="34"/>
      <c r="AG148" s="34"/>
      <c r="AH148" s="34"/>
      <c r="AI148" s="45"/>
      <c r="AJ148" s="46">
        <v>0</v>
      </c>
      <c r="AK148" s="47">
        <f>(M148+N148)+(O148+V148+W148+X148)+(Q148+S148+Z148+AB148)</f>
        <v>0</v>
      </c>
      <c r="AL148" s="34"/>
      <c r="AM148" s="34" t="s">
        <v>22</v>
      </c>
      <c r="AN148" s="34"/>
      <c r="AO148" s="34"/>
      <c r="AP148" s="34">
        <f>AK148</f>
        <v>0</v>
      </c>
      <c r="AQ148" s="34"/>
      <c r="AR148" s="34"/>
      <c r="AS148" s="34"/>
      <c r="AT148" s="34"/>
      <c r="AU148" s="4">
        <v>1</v>
      </c>
      <c r="AV148" s="4">
        <f>M148+N148+Y148</f>
        <v>0</v>
      </c>
      <c r="AW148" s="4">
        <f>O148+U148+V148+W148+X148</f>
        <v>0</v>
      </c>
      <c r="AX148" s="4">
        <f>AV148+AW148</f>
        <v>0</v>
      </c>
      <c r="AY148" s="4">
        <f>M148+N148</f>
        <v>0</v>
      </c>
      <c r="AZ148" s="4">
        <f>O148+V148+W148+X148</f>
        <v>0</v>
      </c>
      <c r="BA148" s="4">
        <f>Q148+Z148</f>
        <v>0</v>
      </c>
      <c r="BB148" s="3">
        <f>S148+AB148</f>
        <v>0</v>
      </c>
      <c r="BC148" s="2">
        <f>SUM(AY148:BB148)</f>
        <v>0</v>
      </c>
      <c r="BD148" s="2" t="str">
        <f>IF(AK148=BC148,"y","CHK")</f>
        <v>y</v>
      </c>
      <c r="BI148" s="4" t="s">
        <v>143</v>
      </c>
      <c r="BJ148" s="4" t="s">
        <v>142</v>
      </c>
      <c r="BK148" s="4">
        <v>1085</v>
      </c>
      <c r="BL148" s="4" t="str">
        <f>IF(BK148=D148,"Y","CHK")</f>
        <v>Y</v>
      </c>
    </row>
    <row r="149" spans="1:64" x14ac:dyDescent="0.2">
      <c r="A149" s="51">
        <v>148</v>
      </c>
      <c r="B149" s="57" t="s">
        <v>141</v>
      </c>
      <c r="C149" s="57" t="s">
        <v>140</v>
      </c>
      <c r="D149" s="56">
        <v>1038</v>
      </c>
      <c r="E149" s="56">
        <v>1040</v>
      </c>
      <c r="F149" s="56">
        <v>1058</v>
      </c>
      <c r="G149" s="56">
        <v>1107</v>
      </c>
      <c r="H149" s="56"/>
      <c r="I149" s="56"/>
      <c r="J149" s="56">
        <v>1</v>
      </c>
      <c r="K149" s="51">
        <f>SUBTOTAL(3,D149:I149)</f>
        <v>4</v>
      </c>
      <c r="L149" s="53">
        <v>2</v>
      </c>
      <c r="M149" s="56">
        <v>1</v>
      </c>
      <c r="N149" s="56">
        <v>1</v>
      </c>
      <c r="O149" s="56">
        <v>1</v>
      </c>
      <c r="P149" s="51"/>
      <c r="Q149" s="51"/>
      <c r="R149" s="51"/>
      <c r="S149" s="53"/>
      <c r="T149" s="53">
        <v>3</v>
      </c>
      <c r="U149" s="55">
        <v>1</v>
      </c>
      <c r="V149" s="56">
        <v>1</v>
      </c>
      <c r="W149" s="56">
        <v>1</v>
      </c>
      <c r="X149" s="56">
        <v>1</v>
      </c>
      <c r="Y149" s="55">
        <v>1</v>
      </c>
      <c r="Z149" s="51"/>
      <c r="AA149" s="51"/>
      <c r="AB149" s="60">
        <v>2</v>
      </c>
      <c r="AC149" s="51"/>
      <c r="AD149" s="51"/>
      <c r="AE149" s="51"/>
      <c r="AF149" s="51"/>
      <c r="AG149" s="51"/>
      <c r="AH149" s="51"/>
      <c r="AI149" s="54"/>
      <c r="AJ149" s="53">
        <v>8</v>
      </c>
      <c r="AK149" s="52">
        <f>(M149+N149)+(O149+V149+W149+X149)+(Q149+S149+Z149+AB149)</f>
        <v>8</v>
      </c>
      <c r="AL149" s="51"/>
      <c r="AM149" s="51" t="s">
        <v>22</v>
      </c>
      <c r="AN149" s="51"/>
      <c r="AO149" s="51"/>
      <c r="AP149" s="51">
        <f>AK149</f>
        <v>8</v>
      </c>
      <c r="AQ149" s="51" t="s">
        <v>119</v>
      </c>
      <c r="AR149" s="51"/>
      <c r="AS149" s="51"/>
      <c r="AT149" s="51"/>
      <c r="AU149" s="4">
        <v>2</v>
      </c>
      <c r="AV149" s="4">
        <f>M149+N149+Y149</f>
        <v>3</v>
      </c>
      <c r="AW149" s="4">
        <f>O149+U149+V149+W149+X149</f>
        <v>5</v>
      </c>
      <c r="AX149" s="4">
        <f>AV149+AW149</f>
        <v>8</v>
      </c>
      <c r="AY149" s="4">
        <f>M149+N149</f>
        <v>2</v>
      </c>
      <c r="AZ149" s="4">
        <f>O149+V149+W149+X149</f>
        <v>4</v>
      </c>
      <c r="BA149" s="4">
        <f>Q149+Z149</f>
        <v>0</v>
      </c>
      <c r="BB149" s="3">
        <f>S149+AB149</f>
        <v>2</v>
      </c>
      <c r="BC149" s="2">
        <f>SUM(AY149:BB149)</f>
        <v>8</v>
      </c>
      <c r="BD149" s="2" t="str">
        <f>IF(AK149=BC149,"y","CHK")</f>
        <v>y</v>
      </c>
      <c r="BI149" s="4" t="s">
        <v>141</v>
      </c>
      <c r="BJ149" s="4" t="s">
        <v>140</v>
      </c>
      <c r="BK149" s="4">
        <v>1038</v>
      </c>
      <c r="BL149" s="4" t="str">
        <f>IF(BK149=D149,"Y","CHK")</f>
        <v>Y</v>
      </c>
    </row>
    <row r="150" spans="1:64" x14ac:dyDescent="0.2">
      <c r="A150" s="34">
        <v>149</v>
      </c>
      <c r="B150" s="50" t="s">
        <v>141</v>
      </c>
      <c r="C150" s="50" t="s">
        <v>140</v>
      </c>
      <c r="D150" s="49">
        <v>1040</v>
      </c>
      <c r="E150" s="38"/>
      <c r="F150" s="38"/>
      <c r="G150" s="38"/>
      <c r="H150" s="38"/>
      <c r="I150" s="38"/>
      <c r="J150" s="38"/>
      <c r="K150" s="34">
        <f>SUBTOTAL(3,D150:I150)</f>
        <v>1</v>
      </c>
      <c r="L150" s="46">
        <v>2</v>
      </c>
      <c r="M150" s="38"/>
      <c r="N150" s="38"/>
      <c r="O150" s="38"/>
      <c r="P150" s="34"/>
      <c r="Q150" s="34"/>
      <c r="R150" s="34"/>
      <c r="S150" s="34"/>
      <c r="T150" s="46">
        <v>3</v>
      </c>
      <c r="U150" s="48"/>
      <c r="V150" s="38"/>
      <c r="W150" s="38"/>
      <c r="X150" s="38"/>
      <c r="Y150" s="48"/>
      <c r="Z150" s="34"/>
      <c r="AA150" s="34"/>
      <c r="AB150" s="34"/>
      <c r="AC150" s="34"/>
      <c r="AD150" s="34"/>
      <c r="AE150" s="34"/>
      <c r="AF150" s="34"/>
      <c r="AG150" s="34"/>
      <c r="AH150" s="34"/>
      <c r="AI150" s="45"/>
      <c r="AJ150" s="46">
        <v>0</v>
      </c>
      <c r="AK150" s="47">
        <f>(M150+N150)+(O150+V150+W150+X150)+(Q150+S150+Z150+AB150)</f>
        <v>0</v>
      </c>
      <c r="AL150" s="34"/>
      <c r="AM150" s="34" t="s">
        <v>22</v>
      </c>
      <c r="AN150" s="34"/>
      <c r="AO150" s="34"/>
      <c r="AP150" s="34">
        <f>AK150</f>
        <v>0</v>
      </c>
      <c r="AQ150" s="34"/>
      <c r="AR150" s="34"/>
      <c r="AS150" s="34"/>
      <c r="AT150" s="34"/>
      <c r="AU150" s="4">
        <v>1</v>
      </c>
      <c r="AV150" s="4">
        <f>M150+N150+Y150</f>
        <v>0</v>
      </c>
      <c r="AW150" s="4">
        <f>O150+U150+V150+W150+X150</f>
        <v>0</v>
      </c>
      <c r="AX150" s="4">
        <f>AV150+AW150</f>
        <v>0</v>
      </c>
      <c r="AY150" s="4">
        <f>M150+N150</f>
        <v>0</v>
      </c>
      <c r="AZ150" s="4">
        <f>O150+V150+W150+X150</f>
        <v>0</v>
      </c>
      <c r="BA150" s="4">
        <f>Q150+Z150</f>
        <v>0</v>
      </c>
      <c r="BB150" s="3">
        <f>S150+AB150</f>
        <v>0</v>
      </c>
      <c r="BC150" s="2">
        <f>SUM(AY150:BB150)</f>
        <v>0</v>
      </c>
      <c r="BD150" s="2" t="str">
        <f>IF(AK150=BC150,"y","CHK")</f>
        <v>y</v>
      </c>
      <c r="BI150" s="4" t="s">
        <v>141</v>
      </c>
      <c r="BJ150" s="4" t="s">
        <v>140</v>
      </c>
      <c r="BK150" s="4">
        <v>1040</v>
      </c>
      <c r="BL150" s="4" t="str">
        <f>IF(BK150=D150,"Y","CHK")</f>
        <v>Y</v>
      </c>
    </row>
    <row r="151" spans="1:64" x14ac:dyDescent="0.2">
      <c r="A151" s="51">
        <v>150</v>
      </c>
      <c r="B151" s="59" t="s">
        <v>141</v>
      </c>
      <c r="C151" s="59" t="s">
        <v>140</v>
      </c>
      <c r="D151" s="58">
        <v>1058</v>
      </c>
      <c r="E151" s="56"/>
      <c r="F151" s="56"/>
      <c r="G151" s="56"/>
      <c r="H151" s="56"/>
      <c r="I151" s="56"/>
      <c r="J151" s="56"/>
      <c r="K151" s="51">
        <f>SUBTOTAL(3,D151:I151)</f>
        <v>1</v>
      </c>
      <c r="L151" s="53">
        <v>2</v>
      </c>
      <c r="M151" s="56"/>
      <c r="N151" s="56"/>
      <c r="O151" s="56"/>
      <c r="P151" s="51"/>
      <c r="Q151" s="51"/>
      <c r="R151" s="51"/>
      <c r="S151" s="51"/>
      <c r="T151" s="53">
        <v>3</v>
      </c>
      <c r="U151" s="55"/>
      <c r="V151" s="56"/>
      <c r="W151" s="56"/>
      <c r="X151" s="56"/>
      <c r="Y151" s="55"/>
      <c r="Z151" s="51"/>
      <c r="AA151" s="51"/>
      <c r="AB151" s="51"/>
      <c r="AC151" s="51"/>
      <c r="AD151" s="51"/>
      <c r="AE151" s="51"/>
      <c r="AF151" s="51"/>
      <c r="AG151" s="51"/>
      <c r="AH151" s="51"/>
      <c r="AI151" s="54"/>
      <c r="AJ151" s="53">
        <v>0</v>
      </c>
      <c r="AK151" s="52">
        <f>(M151+N151)+(O151+V151+W151+X151)+(Q151+S151+Z151+AB151)</f>
        <v>0</v>
      </c>
      <c r="AL151" s="51"/>
      <c r="AM151" s="51" t="s">
        <v>22</v>
      </c>
      <c r="AN151" s="51"/>
      <c r="AO151" s="51"/>
      <c r="AP151" s="51">
        <f>AK151</f>
        <v>0</v>
      </c>
      <c r="AQ151" s="51"/>
      <c r="AR151" s="51"/>
      <c r="AS151" s="51"/>
      <c r="AT151" s="51"/>
      <c r="AU151" s="4">
        <v>2</v>
      </c>
      <c r="AV151" s="4">
        <f>M151+N151+Y151</f>
        <v>0</v>
      </c>
      <c r="AW151" s="4">
        <f>O151+U151+V151+W151+X151</f>
        <v>0</v>
      </c>
      <c r="AX151" s="4">
        <f>AV151+AW151</f>
        <v>0</v>
      </c>
      <c r="AY151" s="4">
        <f>M151+N151</f>
        <v>0</v>
      </c>
      <c r="AZ151" s="4">
        <f>O151+V151+W151+X151</f>
        <v>0</v>
      </c>
      <c r="BA151" s="4">
        <f>Q151+Z151</f>
        <v>0</v>
      </c>
      <c r="BB151" s="3">
        <f>S151+AB151</f>
        <v>0</v>
      </c>
      <c r="BC151" s="2">
        <f>SUM(AY151:BB151)</f>
        <v>0</v>
      </c>
      <c r="BD151" s="2" t="str">
        <f>IF(AK151=BC151,"y","CHK")</f>
        <v>y</v>
      </c>
      <c r="BI151" s="4" t="s">
        <v>141</v>
      </c>
      <c r="BJ151" s="4" t="s">
        <v>140</v>
      </c>
      <c r="BK151" s="4">
        <v>1058</v>
      </c>
      <c r="BL151" s="4" t="str">
        <f>IF(BK151=D151,"Y","CHK")</f>
        <v>Y</v>
      </c>
    </row>
    <row r="152" spans="1:64" x14ac:dyDescent="0.2">
      <c r="A152" s="34">
        <v>151</v>
      </c>
      <c r="B152" s="50" t="s">
        <v>141</v>
      </c>
      <c r="C152" s="50" t="s">
        <v>140</v>
      </c>
      <c r="D152" s="49">
        <v>1107</v>
      </c>
      <c r="E152" s="38"/>
      <c r="F152" s="38"/>
      <c r="G152" s="38"/>
      <c r="H152" s="38"/>
      <c r="I152" s="38"/>
      <c r="J152" s="38"/>
      <c r="K152" s="34">
        <f>SUBTOTAL(3,D152:I152)</f>
        <v>1</v>
      </c>
      <c r="L152" s="46">
        <v>2</v>
      </c>
      <c r="M152" s="38"/>
      <c r="N152" s="38"/>
      <c r="O152" s="38"/>
      <c r="P152" s="34"/>
      <c r="Q152" s="34"/>
      <c r="R152" s="34"/>
      <c r="S152" s="34"/>
      <c r="T152" s="46">
        <v>3</v>
      </c>
      <c r="U152" s="48"/>
      <c r="V152" s="38"/>
      <c r="W152" s="38"/>
      <c r="X152" s="38"/>
      <c r="Y152" s="48"/>
      <c r="Z152" s="34"/>
      <c r="AA152" s="34"/>
      <c r="AB152" s="34"/>
      <c r="AC152" s="34"/>
      <c r="AD152" s="34"/>
      <c r="AE152" s="34"/>
      <c r="AF152" s="34"/>
      <c r="AG152" s="34"/>
      <c r="AH152" s="34"/>
      <c r="AI152" s="45"/>
      <c r="AJ152" s="46">
        <v>0</v>
      </c>
      <c r="AK152" s="47">
        <f>(M152+N152)+(O152+V152+W152+X152)+(Q152+S152+Z152+AB152)</f>
        <v>0</v>
      </c>
      <c r="AL152" s="34"/>
      <c r="AM152" s="34" t="s">
        <v>22</v>
      </c>
      <c r="AN152" s="34"/>
      <c r="AO152" s="34"/>
      <c r="AP152" s="34">
        <f>AK152</f>
        <v>0</v>
      </c>
      <c r="AQ152" s="34"/>
      <c r="AR152" s="34"/>
      <c r="AS152" s="34"/>
      <c r="AT152" s="34"/>
      <c r="AU152" s="4">
        <v>1</v>
      </c>
      <c r="AV152" s="4">
        <f>M152+N152+Y152</f>
        <v>0</v>
      </c>
      <c r="AW152" s="4">
        <f>O152+U152+V152+W152+X152</f>
        <v>0</v>
      </c>
      <c r="AX152" s="4">
        <f>AV152+AW152</f>
        <v>0</v>
      </c>
      <c r="AY152" s="4">
        <f>M152+N152</f>
        <v>0</v>
      </c>
      <c r="AZ152" s="4">
        <f>O152+V152+W152+X152</f>
        <v>0</v>
      </c>
      <c r="BA152" s="4">
        <f>Q152+Z152</f>
        <v>0</v>
      </c>
      <c r="BB152" s="3">
        <f>S152+AB152</f>
        <v>0</v>
      </c>
      <c r="BC152" s="2">
        <f>SUM(AY152:BB152)</f>
        <v>0</v>
      </c>
      <c r="BD152" s="2" t="str">
        <f>IF(AK152=BC152,"y","CHK")</f>
        <v>y</v>
      </c>
      <c r="BI152" s="4" t="s">
        <v>141</v>
      </c>
      <c r="BJ152" s="4" t="s">
        <v>140</v>
      </c>
      <c r="BK152" s="4">
        <v>1107</v>
      </c>
      <c r="BL152" s="4" t="str">
        <f>IF(BK152=D152,"Y","CHK")</f>
        <v>Y</v>
      </c>
    </row>
    <row r="153" spans="1:64" x14ac:dyDescent="0.2">
      <c r="A153" s="51">
        <v>152</v>
      </c>
      <c r="B153" s="57" t="s">
        <v>139</v>
      </c>
      <c r="C153" s="57" t="s">
        <v>138</v>
      </c>
      <c r="D153" s="56">
        <v>1141</v>
      </c>
      <c r="E153" s="56"/>
      <c r="F153" s="56"/>
      <c r="G153" s="56"/>
      <c r="H153" s="56"/>
      <c r="I153" s="56"/>
      <c r="J153" s="56">
        <v>1</v>
      </c>
      <c r="K153" s="51">
        <f>SUBTOTAL(3,D153:I153)</f>
        <v>1</v>
      </c>
      <c r="L153" s="53">
        <v>2</v>
      </c>
      <c r="M153" s="56">
        <v>1</v>
      </c>
      <c r="N153" s="56">
        <v>1</v>
      </c>
      <c r="O153" s="56">
        <v>1</v>
      </c>
      <c r="P153" s="51"/>
      <c r="Q153" s="51"/>
      <c r="R153" s="51"/>
      <c r="S153" s="51"/>
      <c r="T153" s="53">
        <v>3</v>
      </c>
      <c r="U153" s="55">
        <v>1</v>
      </c>
      <c r="V153" s="56">
        <v>1</v>
      </c>
      <c r="W153" s="56">
        <v>1</v>
      </c>
      <c r="X153" s="56">
        <v>1</v>
      </c>
      <c r="Y153" s="55">
        <v>1</v>
      </c>
      <c r="Z153" s="51"/>
      <c r="AA153" s="51"/>
      <c r="AB153" s="51"/>
      <c r="AC153" s="51"/>
      <c r="AD153" s="51"/>
      <c r="AE153" s="51"/>
      <c r="AF153" s="51"/>
      <c r="AG153" s="51"/>
      <c r="AH153" s="51"/>
      <c r="AI153" s="54"/>
      <c r="AJ153" s="53">
        <v>8</v>
      </c>
      <c r="AK153" s="52">
        <f>(M153+N153)+(O153+V153+W153+X153)+(Q153+S153+Z153+AB153)</f>
        <v>6</v>
      </c>
      <c r="AL153" s="51"/>
      <c r="AM153" s="51" t="s">
        <v>22</v>
      </c>
      <c r="AN153" s="51"/>
      <c r="AO153" s="51"/>
      <c r="AP153" s="51">
        <f>AK153</f>
        <v>6</v>
      </c>
      <c r="AQ153" s="51" t="s">
        <v>119</v>
      </c>
      <c r="AR153" s="51"/>
      <c r="AS153" s="51"/>
      <c r="AT153" s="51"/>
      <c r="AU153" s="4">
        <v>2</v>
      </c>
      <c r="AV153" s="4">
        <f>M153+N153+Y153</f>
        <v>3</v>
      </c>
      <c r="AW153" s="4">
        <f>O153+U153+V153+W153+X153</f>
        <v>5</v>
      </c>
      <c r="AX153" s="4">
        <f>AV153+AW153</f>
        <v>8</v>
      </c>
      <c r="AY153" s="4">
        <f>M153+N153</f>
        <v>2</v>
      </c>
      <c r="AZ153" s="4">
        <f>O153+V153+W153+X153</f>
        <v>4</v>
      </c>
      <c r="BA153" s="4">
        <f>Q153+Z153</f>
        <v>0</v>
      </c>
      <c r="BB153" s="3">
        <f>S153+AB153</f>
        <v>0</v>
      </c>
      <c r="BC153" s="2">
        <f>SUM(AY153:BB153)</f>
        <v>6</v>
      </c>
      <c r="BD153" s="2" t="str">
        <f>IF(AK153=BC153,"y","CHK")</f>
        <v>y</v>
      </c>
      <c r="BI153" s="4" t="s">
        <v>139</v>
      </c>
      <c r="BJ153" s="4" t="s">
        <v>138</v>
      </c>
      <c r="BK153" s="4">
        <v>1141</v>
      </c>
      <c r="BL153" s="4" t="str">
        <f>IF(BK153=D153,"Y","CHK")</f>
        <v>Y</v>
      </c>
    </row>
    <row r="154" spans="1:64" x14ac:dyDescent="0.2">
      <c r="A154" s="34">
        <v>153</v>
      </c>
      <c r="B154" s="39" t="s">
        <v>137</v>
      </c>
      <c r="C154" s="39" t="s">
        <v>136</v>
      </c>
      <c r="D154" s="38">
        <v>1141</v>
      </c>
      <c r="E154" s="38"/>
      <c r="F154" s="38"/>
      <c r="G154" s="38"/>
      <c r="H154" s="38"/>
      <c r="I154" s="38"/>
      <c r="J154" s="38">
        <v>1</v>
      </c>
      <c r="K154" s="34">
        <f>SUBTOTAL(3,D154:I154)</f>
        <v>1</v>
      </c>
      <c r="L154" s="46">
        <v>2</v>
      </c>
      <c r="M154" s="38">
        <v>1</v>
      </c>
      <c r="N154" s="38">
        <v>1</v>
      </c>
      <c r="O154" s="38">
        <v>1</v>
      </c>
      <c r="P154" s="45"/>
      <c r="Q154" s="45"/>
      <c r="R154" s="45"/>
      <c r="S154" s="34"/>
      <c r="T154" s="46">
        <v>3</v>
      </c>
      <c r="U154" s="48">
        <v>1</v>
      </c>
      <c r="V154" s="38">
        <v>1</v>
      </c>
      <c r="W154" s="38">
        <v>1</v>
      </c>
      <c r="X154" s="38">
        <v>1</v>
      </c>
      <c r="Y154" s="48">
        <v>1</v>
      </c>
      <c r="Z154" s="34"/>
      <c r="AA154" s="34"/>
      <c r="AB154" s="34"/>
      <c r="AC154" s="45"/>
      <c r="AD154" s="45"/>
      <c r="AE154" s="45"/>
      <c r="AF154" s="45"/>
      <c r="AG154" s="45"/>
      <c r="AH154" s="34"/>
      <c r="AI154" s="45"/>
      <c r="AJ154" s="46">
        <v>8</v>
      </c>
      <c r="AK154" s="47">
        <f>(M154+N154)+(O154+V154+W154+X154)+(Q154+S154+Z154+AB154)</f>
        <v>6</v>
      </c>
      <c r="AL154" s="34"/>
      <c r="AM154" s="34" t="s">
        <v>22</v>
      </c>
      <c r="AN154" s="34"/>
      <c r="AO154" s="34"/>
      <c r="AP154" s="34">
        <f>AK154</f>
        <v>6</v>
      </c>
      <c r="AQ154" s="34" t="s">
        <v>119</v>
      </c>
      <c r="AR154" s="34"/>
      <c r="AS154" s="34"/>
      <c r="AT154" s="34"/>
      <c r="AU154" s="4">
        <v>1</v>
      </c>
      <c r="AV154" s="4">
        <f>M154+N154+Y154</f>
        <v>3</v>
      </c>
      <c r="AW154" s="4">
        <f>O154+U154+V154+W154+X154</f>
        <v>5</v>
      </c>
      <c r="AX154" s="4">
        <f>AV154+AW154</f>
        <v>8</v>
      </c>
      <c r="AY154" s="4">
        <f>M154+N154</f>
        <v>2</v>
      </c>
      <c r="AZ154" s="4">
        <f>O154+V154+W154+X154</f>
        <v>4</v>
      </c>
      <c r="BA154" s="4">
        <f>Q154+Z154</f>
        <v>0</v>
      </c>
      <c r="BB154" s="3">
        <f>S154+AB154</f>
        <v>0</v>
      </c>
      <c r="BC154" s="2">
        <f>SUM(AY154:BB154)</f>
        <v>6</v>
      </c>
      <c r="BD154" s="2" t="str">
        <f>IF(AK154=BC154,"y","CHK")</f>
        <v>y</v>
      </c>
      <c r="BI154" s="4" t="s">
        <v>137</v>
      </c>
      <c r="BJ154" s="4" t="s">
        <v>136</v>
      </c>
      <c r="BK154" s="4">
        <v>1141</v>
      </c>
      <c r="BL154" s="4" t="str">
        <f>IF(BK154=D154,"Y","CHK")</f>
        <v>Y</v>
      </c>
    </row>
    <row r="155" spans="1:64" x14ac:dyDescent="0.2">
      <c r="A155" s="51">
        <v>154</v>
      </c>
      <c r="B155" s="57" t="s">
        <v>135</v>
      </c>
      <c r="C155" s="57" t="s">
        <v>134</v>
      </c>
      <c r="D155" s="56">
        <v>1127</v>
      </c>
      <c r="E155" s="56"/>
      <c r="F155" s="56"/>
      <c r="G155" s="56"/>
      <c r="H155" s="56"/>
      <c r="I155" s="56"/>
      <c r="J155" s="56">
        <v>1</v>
      </c>
      <c r="K155" s="51">
        <f>SUBTOTAL(3,D155:I155)</f>
        <v>1</v>
      </c>
      <c r="L155" s="53">
        <v>2</v>
      </c>
      <c r="M155" s="56">
        <v>1</v>
      </c>
      <c r="N155" s="56">
        <v>1</v>
      </c>
      <c r="O155" s="56">
        <v>1</v>
      </c>
      <c r="P155" s="51"/>
      <c r="Q155" s="51"/>
      <c r="R155" s="51"/>
      <c r="S155" s="51"/>
      <c r="T155" s="53">
        <v>3</v>
      </c>
      <c r="U155" s="55">
        <v>1</v>
      </c>
      <c r="V155" s="56">
        <v>1</v>
      </c>
      <c r="W155" s="56">
        <v>1</v>
      </c>
      <c r="X155" s="56">
        <v>1</v>
      </c>
      <c r="Y155" s="55">
        <v>1</v>
      </c>
      <c r="Z155" s="51"/>
      <c r="AA155" s="51"/>
      <c r="AB155" s="51"/>
      <c r="AC155" s="54"/>
      <c r="AD155" s="54"/>
      <c r="AE155" s="54"/>
      <c r="AF155" s="54"/>
      <c r="AG155" s="54"/>
      <c r="AH155" s="51"/>
      <c r="AI155" s="54"/>
      <c r="AJ155" s="53">
        <v>8</v>
      </c>
      <c r="AK155" s="52">
        <f>(M155+N155)+(O155+V155+W155+X155)+(Q155+S155+Z155+AB155)</f>
        <v>6</v>
      </c>
      <c r="AL155" s="51"/>
      <c r="AM155" s="51" t="s">
        <v>22</v>
      </c>
      <c r="AN155" s="51"/>
      <c r="AO155" s="51"/>
      <c r="AP155" s="51">
        <f>AK155</f>
        <v>6</v>
      </c>
      <c r="AQ155" s="51" t="s">
        <v>119</v>
      </c>
      <c r="AR155" s="51"/>
      <c r="AS155" s="51"/>
      <c r="AT155" s="51"/>
      <c r="AU155" s="4">
        <v>2</v>
      </c>
      <c r="AV155" s="4">
        <f>M155+N155+Y155</f>
        <v>3</v>
      </c>
      <c r="AW155" s="4">
        <f>O155+U155+V155+W155+X155</f>
        <v>5</v>
      </c>
      <c r="AX155" s="4">
        <f>AV155+AW155</f>
        <v>8</v>
      </c>
      <c r="AY155" s="4">
        <f>M155+N155</f>
        <v>2</v>
      </c>
      <c r="AZ155" s="4">
        <f>O155+V155+W155+X155</f>
        <v>4</v>
      </c>
      <c r="BA155" s="4">
        <f>Q155+Z155</f>
        <v>0</v>
      </c>
      <c r="BB155" s="3">
        <f>S155+AB155</f>
        <v>0</v>
      </c>
      <c r="BC155" s="2">
        <f>SUM(AY155:BB155)</f>
        <v>6</v>
      </c>
      <c r="BD155" s="2" t="str">
        <f>IF(AK155=BC155,"y","CHK")</f>
        <v>y</v>
      </c>
      <c r="BI155" s="4" t="s">
        <v>135</v>
      </c>
      <c r="BJ155" s="4" t="s">
        <v>134</v>
      </c>
      <c r="BK155" s="4">
        <v>1127</v>
      </c>
      <c r="BL155" s="4" t="str">
        <f>IF(BK155=D155,"Y","CHK")</f>
        <v>Y</v>
      </c>
    </row>
    <row r="156" spans="1:64" x14ac:dyDescent="0.2">
      <c r="A156" s="34">
        <v>155</v>
      </c>
      <c r="B156" s="39" t="s">
        <v>133</v>
      </c>
      <c r="C156" s="39" t="s">
        <v>132</v>
      </c>
      <c r="D156" s="38">
        <v>1141</v>
      </c>
      <c r="E156" s="38"/>
      <c r="F156" s="38"/>
      <c r="G156" s="38"/>
      <c r="H156" s="38"/>
      <c r="I156" s="38"/>
      <c r="J156" s="38">
        <v>1</v>
      </c>
      <c r="K156" s="34">
        <f>SUBTOTAL(3,D156:I156)</f>
        <v>1</v>
      </c>
      <c r="L156" s="46">
        <v>2</v>
      </c>
      <c r="M156" s="38">
        <v>1</v>
      </c>
      <c r="N156" s="38">
        <v>1</v>
      </c>
      <c r="O156" s="38">
        <v>1</v>
      </c>
      <c r="P156" s="34"/>
      <c r="Q156" s="34"/>
      <c r="R156" s="34"/>
      <c r="S156" s="34"/>
      <c r="T156" s="46">
        <v>3</v>
      </c>
      <c r="U156" s="48">
        <v>1</v>
      </c>
      <c r="V156" s="38">
        <v>1</v>
      </c>
      <c r="W156" s="38">
        <v>1</v>
      </c>
      <c r="X156" s="38">
        <v>1</v>
      </c>
      <c r="Y156" s="48">
        <v>1</v>
      </c>
      <c r="Z156" s="34"/>
      <c r="AA156" s="34"/>
      <c r="AB156" s="34"/>
      <c r="AC156" s="45"/>
      <c r="AD156" s="45"/>
      <c r="AE156" s="45"/>
      <c r="AF156" s="45"/>
      <c r="AG156" s="45"/>
      <c r="AH156" s="34"/>
      <c r="AI156" s="45"/>
      <c r="AJ156" s="46">
        <v>8</v>
      </c>
      <c r="AK156" s="47">
        <f>(M156+N156)+(O156+V156+W156+X156)+(Q156+S156+Z156+AB156)</f>
        <v>6</v>
      </c>
      <c r="AL156" s="34"/>
      <c r="AM156" s="34" t="s">
        <v>22</v>
      </c>
      <c r="AN156" s="34"/>
      <c r="AO156" s="34"/>
      <c r="AP156" s="34">
        <f>AK156</f>
        <v>6</v>
      </c>
      <c r="AQ156" s="34" t="s">
        <v>119</v>
      </c>
      <c r="AR156" s="34"/>
      <c r="AS156" s="34"/>
      <c r="AT156" s="34"/>
      <c r="AU156" s="4">
        <v>1</v>
      </c>
      <c r="AV156" s="4">
        <f>M156+N156+Y156</f>
        <v>3</v>
      </c>
      <c r="AW156" s="4">
        <f>O156+U156+V156+W156+X156</f>
        <v>5</v>
      </c>
      <c r="AX156" s="4">
        <f>AV156+AW156</f>
        <v>8</v>
      </c>
      <c r="AY156" s="4">
        <f>M156+N156</f>
        <v>2</v>
      </c>
      <c r="AZ156" s="4">
        <f>O156+V156+W156+X156</f>
        <v>4</v>
      </c>
      <c r="BA156" s="4">
        <f>Q156+Z156</f>
        <v>0</v>
      </c>
      <c r="BB156" s="3">
        <f>S156+AB156</f>
        <v>0</v>
      </c>
      <c r="BC156" s="2">
        <f>SUM(AY156:BB156)</f>
        <v>6</v>
      </c>
      <c r="BD156" s="2" t="str">
        <f>IF(AK156=BC156,"y","CHK")</f>
        <v>y</v>
      </c>
      <c r="BI156" s="4" t="s">
        <v>133</v>
      </c>
      <c r="BJ156" s="4" t="s">
        <v>132</v>
      </c>
      <c r="BK156" s="4">
        <v>1141</v>
      </c>
      <c r="BL156" s="4" t="str">
        <f>IF(BK156=D156,"Y","CHK")</f>
        <v>Y</v>
      </c>
    </row>
    <row r="157" spans="1:64" x14ac:dyDescent="0.2">
      <c r="A157" s="51">
        <v>156</v>
      </c>
      <c r="B157" s="57" t="s">
        <v>131</v>
      </c>
      <c r="C157" s="57" t="s">
        <v>130</v>
      </c>
      <c r="D157" s="56">
        <v>1028</v>
      </c>
      <c r="E157" s="56">
        <v>1031</v>
      </c>
      <c r="F157" s="56"/>
      <c r="G157" s="56"/>
      <c r="H157" s="56"/>
      <c r="I157" s="56"/>
      <c r="J157" s="56">
        <v>1</v>
      </c>
      <c r="K157" s="51">
        <f>SUBTOTAL(3,D157:I157)</f>
        <v>2</v>
      </c>
      <c r="L157" s="53">
        <v>2</v>
      </c>
      <c r="M157" s="56">
        <v>1</v>
      </c>
      <c r="N157" s="56">
        <v>1</v>
      </c>
      <c r="O157" s="56">
        <v>1</v>
      </c>
      <c r="P157" s="54"/>
      <c r="Q157" s="54"/>
      <c r="R157" s="54"/>
      <c r="S157" s="51"/>
      <c r="T157" s="53">
        <v>3</v>
      </c>
      <c r="U157" s="55">
        <v>1</v>
      </c>
      <c r="V157" s="56">
        <v>1</v>
      </c>
      <c r="W157" s="56">
        <v>1</v>
      </c>
      <c r="X157" s="56">
        <v>1</v>
      </c>
      <c r="Y157" s="55">
        <v>1</v>
      </c>
      <c r="Z157" s="51"/>
      <c r="AA157" s="51"/>
      <c r="AB157" s="51"/>
      <c r="AC157" s="54"/>
      <c r="AD157" s="54"/>
      <c r="AE157" s="54"/>
      <c r="AF157" s="54"/>
      <c r="AG157" s="54"/>
      <c r="AH157" s="51"/>
      <c r="AI157" s="54"/>
      <c r="AJ157" s="53">
        <v>8</v>
      </c>
      <c r="AK157" s="52">
        <f>(M157+N157)+(O157+V157+W157+X157)+(Q157+S157+Z157+AB157)</f>
        <v>6</v>
      </c>
      <c r="AL157" s="51"/>
      <c r="AM157" s="51" t="s">
        <v>22</v>
      </c>
      <c r="AN157" s="51"/>
      <c r="AO157" s="51"/>
      <c r="AP157" s="51">
        <f>AK157</f>
        <v>6</v>
      </c>
      <c r="AQ157" s="51" t="s">
        <v>119</v>
      </c>
      <c r="AR157" s="51"/>
      <c r="AS157" s="51"/>
      <c r="AT157" s="51"/>
      <c r="AU157" s="4">
        <v>2</v>
      </c>
      <c r="AV157" s="4">
        <f>M157+N157+Y157</f>
        <v>3</v>
      </c>
      <c r="AW157" s="4">
        <f>O157+U157+V157+W157+X157</f>
        <v>5</v>
      </c>
      <c r="AX157" s="4">
        <f>AV157+AW157</f>
        <v>8</v>
      </c>
      <c r="AY157" s="4">
        <f>M157+N157</f>
        <v>2</v>
      </c>
      <c r="AZ157" s="4">
        <f>O157+V157+W157+X157</f>
        <v>4</v>
      </c>
      <c r="BA157" s="4">
        <f>Q157+Z157</f>
        <v>0</v>
      </c>
      <c r="BB157" s="3">
        <f>S157+AB157</f>
        <v>0</v>
      </c>
      <c r="BC157" s="2">
        <f>SUM(AY157:BB157)</f>
        <v>6</v>
      </c>
      <c r="BD157" s="2" t="str">
        <f>IF(AK157=BC157,"y","CHK")</f>
        <v>y</v>
      </c>
      <c r="BI157" s="4" t="s">
        <v>131</v>
      </c>
      <c r="BJ157" s="4" t="s">
        <v>130</v>
      </c>
      <c r="BK157" s="4">
        <v>1028</v>
      </c>
      <c r="BL157" s="4" t="str">
        <f>IF(BK157=D157,"Y","CHK")</f>
        <v>Y</v>
      </c>
    </row>
    <row r="158" spans="1:64" x14ac:dyDescent="0.2">
      <c r="A158" s="34">
        <v>157</v>
      </c>
      <c r="B158" s="50" t="s">
        <v>131</v>
      </c>
      <c r="C158" s="50" t="s">
        <v>130</v>
      </c>
      <c r="D158" s="49">
        <v>1031</v>
      </c>
      <c r="E158" s="38"/>
      <c r="F158" s="38"/>
      <c r="G158" s="38"/>
      <c r="H158" s="38"/>
      <c r="I158" s="38"/>
      <c r="J158" s="38"/>
      <c r="K158" s="34">
        <f>SUBTOTAL(3,D158:I158)</f>
        <v>1</v>
      </c>
      <c r="L158" s="46">
        <v>2</v>
      </c>
      <c r="M158" s="38"/>
      <c r="N158" s="38"/>
      <c r="O158" s="38"/>
      <c r="P158" s="45"/>
      <c r="Q158" s="45"/>
      <c r="R158" s="45"/>
      <c r="S158" s="34"/>
      <c r="T158" s="46">
        <v>3</v>
      </c>
      <c r="U158" s="48"/>
      <c r="V158" s="38"/>
      <c r="W158" s="38"/>
      <c r="X158" s="38"/>
      <c r="Y158" s="48"/>
      <c r="Z158" s="34"/>
      <c r="AA158" s="34"/>
      <c r="AB158" s="34"/>
      <c r="AC158" s="45"/>
      <c r="AD158" s="45"/>
      <c r="AE158" s="45"/>
      <c r="AF158" s="45"/>
      <c r="AG158" s="45"/>
      <c r="AH158" s="34"/>
      <c r="AI158" s="45"/>
      <c r="AJ158" s="46">
        <v>0</v>
      </c>
      <c r="AK158" s="47">
        <f>(M158+N158)+(O158+V158+W158+X158)+(Q158+S158+Z158+AB158)</f>
        <v>0</v>
      </c>
      <c r="AL158" s="34"/>
      <c r="AM158" s="34" t="s">
        <v>22</v>
      </c>
      <c r="AN158" s="34"/>
      <c r="AO158" s="34"/>
      <c r="AP158" s="34">
        <f>AK158</f>
        <v>0</v>
      </c>
      <c r="AQ158" s="34"/>
      <c r="AR158" s="34"/>
      <c r="AS158" s="34"/>
      <c r="AT158" s="34"/>
      <c r="AU158" s="4">
        <v>1</v>
      </c>
      <c r="AV158" s="4">
        <f>M158+N158+Y158</f>
        <v>0</v>
      </c>
      <c r="AW158" s="4">
        <f>O158+U158+V158+W158+X158</f>
        <v>0</v>
      </c>
      <c r="AX158" s="4">
        <f>AV158+AW158</f>
        <v>0</v>
      </c>
      <c r="AY158" s="4">
        <f>M158+N158</f>
        <v>0</v>
      </c>
      <c r="AZ158" s="4">
        <f>O158+V158+W158+X158</f>
        <v>0</v>
      </c>
      <c r="BA158" s="4">
        <f>Q158+Z158</f>
        <v>0</v>
      </c>
      <c r="BB158" s="3">
        <f>S158+AB158</f>
        <v>0</v>
      </c>
      <c r="BC158" s="2">
        <f>SUM(AY158:BB158)</f>
        <v>0</v>
      </c>
      <c r="BD158" s="2" t="str">
        <f>IF(AK158=BC158,"y","CHK")</f>
        <v>y</v>
      </c>
      <c r="BI158" s="4" t="s">
        <v>131</v>
      </c>
      <c r="BJ158" s="4" t="s">
        <v>130</v>
      </c>
      <c r="BK158" s="4">
        <v>1031</v>
      </c>
      <c r="BL158" s="4" t="str">
        <f>IF(BK158=D158,"Y","CHK")</f>
        <v>Y</v>
      </c>
    </row>
    <row r="159" spans="1:64" x14ac:dyDescent="0.2">
      <c r="A159" s="51">
        <v>158</v>
      </c>
      <c r="B159" s="57" t="s">
        <v>129</v>
      </c>
      <c r="C159" s="57" t="s">
        <v>128</v>
      </c>
      <c r="D159" s="56">
        <v>1128</v>
      </c>
      <c r="E159" s="56"/>
      <c r="F159" s="56"/>
      <c r="G159" s="56"/>
      <c r="H159" s="56"/>
      <c r="I159" s="56"/>
      <c r="J159" s="56">
        <v>1</v>
      </c>
      <c r="K159" s="51">
        <f>SUBTOTAL(3,D159:I159)</f>
        <v>1</v>
      </c>
      <c r="L159" s="53">
        <v>2</v>
      </c>
      <c r="M159" s="56">
        <v>1</v>
      </c>
      <c r="N159" s="56">
        <v>1</v>
      </c>
      <c r="O159" s="56">
        <v>1</v>
      </c>
      <c r="P159" s="54"/>
      <c r="Q159" s="54"/>
      <c r="R159" s="54"/>
      <c r="S159" s="51"/>
      <c r="T159" s="53">
        <v>3</v>
      </c>
      <c r="U159" s="55">
        <v>1</v>
      </c>
      <c r="V159" s="56">
        <v>1</v>
      </c>
      <c r="W159" s="56">
        <v>1</v>
      </c>
      <c r="X159" s="56">
        <v>1</v>
      </c>
      <c r="Y159" s="55">
        <v>1</v>
      </c>
      <c r="Z159" s="51"/>
      <c r="AA159" s="51"/>
      <c r="AB159" s="51"/>
      <c r="AC159" s="54"/>
      <c r="AD159" s="54"/>
      <c r="AE159" s="54"/>
      <c r="AF159" s="54"/>
      <c r="AG159" s="54"/>
      <c r="AH159" s="51"/>
      <c r="AI159" s="54"/>
      <c r="AJ159" s="53">
        <v>8</v>
      </c>
      <c r="AK159" s="52">
        <f>(M159+N159)+(O159+V159+W159+X159)+(Q159+S159+Z159+AB159)</f>
        <v>6</v>
      </c>
      <c r="AL159" s="51"/>
      <c r="AM159" s="51" t="s">
        <v>22</v>
      </c>
      <c r="AN159" s="51"/>
      <c r="AO159" s="51"/>
      <c r="AP159" s="51">
        <f>AK159</f>
        <v>6</v>
      </c>
      <c r="AQ159" s="51" t="s">
        <v>119</v>
      </c>
      <c r="AR159" s="51"/>
      <c r="AS159" s="51"/>
      <c r="AT159" s="51"/>
      <c r="AU159" s="4">
        <v>2</v>
      </c>
      <c r="AV159" s="4">
        <f>M159+N159+Y159</f>
        <v>3</v>
      </c>
      <c r="AW159" s="4">
        <f>O159+U159+V159+W159+X159</f>
        <v>5</v>
      </c>
      <c r="AX159" s="4">
        <f>AV159+AW159</f>
        <v>8</v>
      </c>
      <c r="AY159" s="4">
        <f>M159+N159</f>
        <v>2</v>
      </c>
      <c r="AZ159" s="4">
        <f>O159+V159+W159+X159</f>
        <v>4</v>
      </c>
      <c r="BA159" s="4">
        <f>Q159+Z159</f>
        <v>0</v>
      </c>
      <c r="BB159" s="3">
        <f>S159+AB159</f>
        <v>0</v>
      </c>
      <c r="BC159" s="2">
        <f>SUM(AY159:BB159)</f>
        <v>6</v>
      </c>
      <c r="BD159" s="2" t="str">
        <f>IF(AK159=BC159,"y","CHK")</f>
        <v>y</v>
      </c>
      <c r="BI159" s="4" t="s">
        <v>129</v>
      </c>
      <c r="BJ159" s="4" t="s">
        <v>128</v>
      </c>
      <c r="BK159" s="4">
        <v>1128</v>
      </c>
      <c r="BL159" s="4" t="str">
        <f>IF(BK159=D159,"Y","CHK")</f>
        <v>Y</v>
      </c>
    </row>
    <row r="160" spans="1:64" x14ac:dyDescent="0.2">
      <c r="A160" s="34">
        <v>159</v>
      </c>
      <c r="B160" s="39" t="s">
        <v>127</v>
      </c>
      <c r="C160" s="39" t="s">
        <v>126</v>
      </c>
      <c r="D160" s="38">
        <v>1113</v>
      </c>
      <c r="E160" s="38"/>
      <c r="F160" s="38"/>
      <c r="G160" s="38"/>
      <c r="H160" s="38"/>
      <c r="I160" s="38"/>
      <c r="J160" s="38">
        <v>1</v>
      </c>
      <c r="K160" s="34">
        <f>SUBTOTAL(3,D160:I160)</f>
        <v>1</v>
      </c>
      <c r="L160" s="46">
        <v>2</v>
      </c>
      <c r="M160" s="38">
        <v>1</v>
      </c>
      <c r="N160" s="38">
        <v>1</v>
      </c>
      <c r="O160" s="38">
        <v>1</v>
      </c>
      <c r="P160" s="45"/>
      <c r="Q160" s="45"/>
      <c r="R160" s="45"/>
      <c r="S160" s="34"/>
      <c r="T160" s="46">
        <v>3</v>
      </c>
      <c r="U160" s="48">
        <v>1</v>
      </c>
      <c r="V160" s="38">
        <v>1</v>
      </c>
      <c r="W160" s="38">
        <v>1</v>
      </c>
      <c r="X160" s="38">
        <v>1</v>
      </c>
      <c r="Y160" s="48">
        <v>1</v>
      </c>
      <c r="Z160" s="34"/>
      <c r="AA160" s="34"/>
      <c r="AB160" s="34"/>
      <c r="AC160" s="45"/>
      <c r="AD160" s="45"/>
      <c r="AE160" s="45"/>
      <c r="AF160" s="45"/>
      <c r="AG160" s="45"/>
      <c r="AH160" s="34"/>
      <c r="AI160" s="45"/>
      <c r="AJ160" s="46">
        <v>8</v>
      </c>
      <c r="AK160" s="47">
        <f>(M160+N160)+(O160+V160+W160+X160)+(Q160+S160+Z160+AB160)</f>
        <v>6</v>
      </c>
      <c r="AL160" s="34"/>
      <c r="AM160" s="34" t="s">
        <v>22</v>
      </c>
      <c r="AN160" s="34"/>
      <c r="AO160" s="34"/>
      <c r="AP160" s="34">
        <f>AK160</f>
        <v>6</v>
      </c>
      <c r="AQ160" s="34" t="s">
        <v>119</v>
      </c>
      <c r="AR160" s="34"/>
      <c r="AS160" s="34"/>
      <c r="AT160" s="34"/>
      <c r="AU160" s="4">
        <v>1</v>
      </c>
      <c r="AV160" s="4">
        <f>M160+N160+Y160</f>
        <v>3</v>
      </c>
      <c r="AW160" s="4">
        <f>O160+U160+V160+W160+X160</f>
        <v>5</v>
      </c>
      <c r="AX160" s="4">
        <f>AV160+AW160</f>
        <v>8</v>
      </c>
      <c r="AY160" s="4">
        <f>M160+N160</f>
        <v>2</v>
      </c>
      <c r="AZ160" s="4">
        <f>O160+V160+W160+X160</f>
        <v>4</v>
      </c>
      <c r="BA160" s="4">
        <f>Q160+Z160</f>
        <v>0</v>
      </c>
      <c r="BB160" s="3">
        <f>S160+AB160</f>
        <v>0</v>
      </c>
      <c r="BC160" s="2">
        <f>SUM(AY160:BB160)</f>
        <v>6</v>
      </c>
      <c r="BD160" s="2" t="str">
        <f>IF(AK160=BC160,"y","CHK")</f>
        <v>y</v>
      </c>
      <c r="BI160" s="4" t="s">
        <v>127</v>
      </c>
      <c r="BJ160" s="4" t="s">
        <v>126</v>
      </c>
      <c r="BK160" s="4">
        <v>1113</v>
      </c>
      <c r="BL160" s="4" t="str">
        <f>IF(BK160=D160,"Y","CHK")</f>
        <v>Y</v>
      </c>
    </row>
    <row r="161" spans="1:64" x14ac:dyDescent="0.2">
      <c r="A161" s="51">
        <v>160</v>
      </c>
      <c r="B161" s="57" t="s">
        <v>125</v>
      </c>
      <c r="C161" s="57" t="s">
        <v>124</v>
      </c>
      <c r="D161" s="56">
        <v>1113</v>
      </c>
      <c r="E161" s="56"/>
      <c r="F161" s="56"/>
      <c r="G161" s="56"/>
      <c r="H161" s="56"/>
      <c r="I161" s="56"/>
      <c r="J161" s="56">
        <v>1</v>
      </c>
      <c r="K161" s="51">
        <f>SUBTOTAL(3,D161:I161)</f>
        <v>1</v>
      </c>
      <c r="L161" s="53">
        <v>2</v>
      </c>
      <c r="M161" s="56">
        <v>1</v>
      </c>
      <c r="N161" s="56">
        <v>1</v>
      </c>
      <c r="O161" s="56">
        <v>1</v>
      </c>
      <c r="P161" s="54"/>
      <c r="Q161" s="54"/>
      <c r="R161" s="54"/>
      <c r="S161" s="51"/>
      <c r="T161" s="53">
        <v>3</v>
      </c>
      <c r="U161" s="55">
        <v>1</v>
      </c>
      <c r="V161" s="56">
        <v>1</v>
      </c>
      <c r="W161" s="56">
        <v>1</v>
      </c>
      <c r="X161" s="56">
        <v>1</v>
      </c>
      <c r="Y161" s="55">
        <v>1</v>
      </c>
      <c r="Z161" s="51"/>
      <c r="AA161" s="51"/>
      <c r="AB161" s="51"/>
      <c r="AC161" s="54"/>
      <c r="AD161" s="54"/>
      <c r="AE161" s="54"/>
      <c r="AF161" s="54"/>
      <c r="AG161" s="54"/>
      <c r="AH161" s="51"/>
      <c r="AI161" s="54"/>
      <c r="AJ161" s="53">
        <v>8</v>
      </c>
      <c r="AK161" s="52">
        <f>(M161+N161)+(O161+V161+W161+X161)+(Q161+S161+Z161+AB161)</f>
        <v>6</v>
      </c>
      <c r="AL161" s="51"/>
      <c r="AM161" s="51" t="s">
        <v>22</v>
      </c>
      <c r="AN161" s="51"/>
      <c r="AO161" s="51"/>
      <c r="AP161" s="51">
        <f>AK161</f>
        <v>6</v>
      </c>
      <c r="AQ161" s="51" t="s">
        <v>119</v>
      </c>
      <c r="AR161" s="51"/>
      <c r="AS161" s="51"/>
      <c r="AT161" s="51"/>
      <c r="AU161" s="4">
        <v>2</v>
      </c>
      <c r="AV161" s="4">
        <f>M161+N161+Y161</f>
        <v>3</v>
      </c>
      <c r="AW161" s="4">
        <f>O161+U161+V161+W161+X161</f>
        <v>5</v>
      </c>
      <c r="AX161" s="4">
        <f>AV161+AW161</f>
        <v>8</v>
      </c>
      <c r="AY161" s="4">
        <f>M161+N161</f>
        <v>2</v>
      </c>
      <c r="AZ161" s="4">
        <f>O161+V161+W161+X161</f>
        <v>4</v>
      </c>
      <c r="BA161" s="4">
        <f>Q161+Z161</f>
        <v>0</v>
      </c>
      <c r="BB161" s="3">
        <f>S161+AB161</f>
        <v>0</v>
      </c>
      <c r="BC161" s="2">
        <f>SUM(AY161:BB161)</f>
        <v>6</v>
      </c>
      <c r="BD161" s="2" t="str">
        <f>IF(AK161=BC161,"y","CHK")</f>
        <v>y</v>
      </c>
      <c r="BI161" s="4" t="s">
        <v>125</v>
      </c>
      <c r="BJ161" s="4" t="s">
        <v>124</v>
      </c>
      <c r="BK161" s="4">
        <v>1113</v>
      </c>
      <c r="BL161" s="4" t="str">
        <f>IF(BK161=D161,"Y","CHK")</f>
        <v>Y</v>
      </c>
    </row>
    <row r="162" spans="1:64" x14ac:dyDescent="0.2">
      <c r="A162" s="34">
        <v>161</v>
      </c>
      <c r="B162" s="39" t="s">
        <v>123</v>
      </c>
      <c r="C162" s="39" t="s">
        <v>122</v>
      </c>
      <c r="D162" s="38">
        <v>1128</v>
      </c>
      <c r="E162" s="38"/>
      <c r="F162" s="38"/>
      <c r="G162" s="38"/>
      <c r="H162" s="38"/>
      <c r="I162" s="38"/>
      <c r="J162" s="38">
        <v>1</v>
      </c>
      <c r="K162" s="34">
        <f>SUBTOTAL(3,D162:I162)</f>
        <v>1</v>
      </c>
      <c r="L162" s="46">
        <v>2</v>
      </c>
      <c r="M162" s="38">
        <v>1</v>
      </c>
      <c r="N162" s="38">
        <v>1</v>
      </c>
      <c r="O162" s="38">
        <v>1</v>
      </c>
      <c r="P162" s="34"/>
      <c r="Q162" s="34"/>
      <c r="R162" s="34"/>
      <c r="S162" s="34"/>
      <c r="T162" s="46">
        <v>3</v>
      </c>
      <c r="U162" s="48">
        <v>1</v>
      </c>
      <c r="V162" s="38">
        <v>1</v>
      </c>
      <c r="W162" s="38">
        <v>1</v>
      </c>
      <c r="X162" s="38">
        <v>1</v>
      </c>
      <c r="Y162" s="48">
        <v>1</v>
      </c>
      <c r="Z162" s="34"/>
      <c r="AA162" s="34"/>
      <c r="AB162" s="34"/>
      <c r="AC162" s="45"/>
      <c r="AD162" s="45"/>
      <c r="AE162" s="45"/>
      <c r="AF162" s="45"/>
      <c r="AG162" s="45"/>
      <c r="AH162" s="34"/>
      <c r="AI162" s="45"/>
      <c r="AJ162" s="46">
        <v>8</v>
      </c>
      <c r="AK162" s="47">
        <f>(M162+N162)+(O162+V162+W162+X162)+(Q162+S162+Z162+AB162)</f>
        <v>6</v>
      </c>
      <c r="AL162" s="34"/>
      <c r="AM162" s="34" t="s">
        <v>22</v>
      </c>
      <c r="AN162" s="34"/>
      <c r="AO162" s="34"/>
      <c r="AP162" s="34">
        <f>AK162</f>
        <v>6</v>
      </c>
      <c r="AQ162" s="34" t="s">
        <v>119</v>
      </c>
      <c r="AR162" s="34"/>
      <c r="AS162" s="34"/>
      <c r="AT162" s="34"/>
      <c r="AU162" s="4">
        <v>1</v>
      </c>
      <c r="AV162" s="4">
        <f>M162+N162+Y162</f>
        <v>3</v>
      </c>
      <c r="AW162" s="4">
        <f>O162+U162+V162+W162+X162</f>
        <v>5</v>
      </c>
      <c r="AX162" s="4">
        <f>AV162+AW162</f>
        <v>8</v>
      </c>
      <c r="AY162" s="4">
        <f>M162+N162</f>
        <v>2</v>
      </c>
      <c r="AZ162" s="4">
        <f>O162+V162+W162+X162</f>
        <v>4</v>
      </c>
      <c r="BA162" s="4">
        <f>Q162+Z162</f>
        <v>0</v>
      </c>
      <c r="BB162" s="3">
        <f>S162+AB162</f>
        <v>0</v>
      </c>
      <c r="BC162" s="2">
        <f>SUM(AY162:BB162)</f>
        <v>6</v>
      </c>
      <c r="BD162" s="2" t="str">
        <f>IF(AK162=BC162,"y","CHK")</f>
        <v>y</v>
      </c>
      <c r="BI162" s="4" t="s">
        <v>123</v>
      </c>
      <c r="BJ162" s="4" t="s">
        <v>122</v>
      </c>
      <c r="BK162" s="4">
        <v>1128</v>
      </c>
      <c r="BL162" s="4" t="str">
        <f>IF(BK162=D162,"Y","CHK")</f>
        <v>Y</v>
      </c>
    </row>
    <row r="163" spans="1:64" x14ac:dyDescent="0.2">
      <c r="A163" s="51">
        <v>162</v>
      </c>
      <c r="B163" s="57" t="s">
        <v>121</v>
      </c>
      <c r="C163" s="57" t="s">
        <v>120</v>
      </c>
      <c r="D163" s="56">
        <v>1127</v>
      </c>
      <c r="E163" s="56"/>
      <c r="F163" s="56"/>
      <c r="G163" s="56"/>
      <c r="H163" s="61"/>
      <c r="I163" s="61"/>
      <c r="J163" s="61">
        <v>1</v>
      </c>
      <c r="K163" s="51">
        <f>SUBTOTAL(3,D163:I163)</f>
        <v>1</v>
      </c>
      <c r="L163" s="53">
        <v>2</v>
      </c>
      <c r="M163" s="56">
        <v>1</v>
      </c>
      <c r="N163" s="56">
        <v>1</v>
      </c>
      <c r="O163" s="56">
        <v>1</v>
      </c>
      <c r="P163" s="54"/>
      <c r="Q163" s="54"/>
      <c r="R163" s="54"/>
      <c r="S163" s="51"/>
      <c r="T163" s="53">
        <v>3</v>
      </c>
      <c r="U163" s="55">
        <v>1</v>
      </c>
      <c r="V163" s="56">
        <v>1</v>
      </c>
      <c r="W163" s="56">
        <v>1</v>
      </c>
      <c r="X163" s="56">
        <v>1</v>
      </c>
      <c r="Y163" s="55">
        <v>1</v>
      </c>
      <c r="Z163" s="51"/>
      <c r="AA163" s="51"/>
      <c r="AB163" s="51"/>
      <c r="AC163" s="54"/>
      <c r="AD163" s="54"/>
      <c r="AE163" s="54"/>
      <c r="AF163" s="54"/>
      <c r="AG163" s="54"/>
      <c r="AH163" s="51"/>
      <c r="AI163" s="54"/>
      <c r="AJ163" s="53">
        <v>8</v>
      </c>
      <c r="AK163" s="52">
        <f>(M163+N163)+(O163+V163+W163+X163)+(Q163+S163+Z163+AB163)</f>
        <v>6</v>
      </c>
      <c r="AL163" s="51"/>
      <c r="AM163" s="51" t="s">
        <v>22</v>
      </c>
      <c r="AN163" s="51"/>
      <c r="AO163" s="51"/>
      <c r="AP163" s="51">
        <f>AK163</f>
        <v>6</v>
      </c>
      <c r="AQ163" s="51" t="s">
        <v>119</v>
      </c>
      <c r="AR163" s="51"/>
      <c r="AS163" s="51"/>
      <c r="AT163" s="51"/>
      <c r="AU163" s="4">
        <v>2</v>
      </c>
      <c r="AV163" s="4">
        <f>M163+N163+Y163</f>
        <v>3</v>
      </c>
      <c r="AW163" s="4">
        <f>O163+U163+V163+W163+X163</f>
        <v>5</v>
      </c>
      <c r="AX163" s="4">
        <f>AV163+AW163</f>
        <v>8</v>
      </c>
      <c r="AY163" s="4">
        <f>M163+N163</f>
        <v>2</v>
      </c>
      <c r="AZ163" s="4">
        <f>O163+V163+W163+X163</f>
        <v>4</v>
      </c>
      <c r="BA163" s="4">
        <f>Q163+Z163</f>
        <v>0</v>
      </c>
      <c r="BB163" s="3">
        <f>S163+AB163</f>
        <v>0</v>
      </c>
      <c r="BC163" s="2">
        <f>SUM(AY163:BB163)</f>
        <v>6</v>
      </c>
      <c r="BD163" s="2" t="str">
        <f>IF(AK163=BC163,"y","CHK")</f>
        <v>y</v>
      </c>
      <c r="BI163" s="4" t="s">
        <v>121</v>
      </c>
      <c r="BJ163" s="4" t="s">
        <v>120</v>
      </c>
      <c r="BK163" s="4">
        <v>1127</v>
      </c>
      <c r="BL163" s="4" t="str">
        <f>IF(BK163=D163,"Y","CHK")</f>
        <v>Y</v>
      </c>
    </row>
    <row r="164" spans="1:64" x14ac:dyDescent="0.2">
      <c r="A164" s="34">
        <v>163</v>
      </c>
      <c r="B164" s="39" t="s">
        <v>118</v>
      </c>
      <c r="C164" s="39" t="s">
        <v>117</v>
      </c>
      <c r="D164" s="38">
        <v>1022</v>
      </c>
      <c r="E164" s="38">
        <v>1063</v>
      </c>
      <c r="F164" s="38">
        <v>1064</v>
      </c>
      <c r="G164" s="38"/>
      <c r="H164" s="38"/>
      <c r="I164" s="38"/>
      <c r="J164" s="38">
        <v>1</v>
      </c>
      <c r="K164" s="34">
        <f>SUBTOTAL(3,D164:I164)</f>
        <v>3</v>
      </c>
      <c r="L164" s="46">
        <v>2</v>
      </c>
      <c r="M164" s="38">
        <v>1</v>
      </c>
      <c r="N164" s="38">
        <v>1</v>
      </c>
      <c r="O164" s="38">
        <v>1</v>
      </c>
      <c r="P164" s="45"/>
      <c r="Q164" s="45"/>
      <c r="R164" s="45"/>
      <c r="S164" s="34"/>
      <c r="T164" s="46">
        <v>3</v>
      </c>
      <c r="U164" s="48">
        <v>1</v>
      </c>
      <c r="V164" s="38">
        <v>1</v>
      </c>
      <c r="W164" s="38">
        <v>1</v>
      </c>
      <c r="X164" s="38">
        <v>1</v>
      </c>
      <c r="Y164" s="48">
        <v>1</v>
      </c>
      <c r="Z164" s="34"/>
      <c r="AA164" s="34"/>
      <c r="AB164" s="34"/>
      <c r="AC164" s="45"/>
      <c r="AD164" s="45"/>
      <c r="AE164" s="45"/>
      <c r="AF164" s="45"/>
      <c r="AG164" s="45"/>
      <c r="AH164" s="34"/>
      <c r="AI164" s="45"/>
      <c r="AJ164" s="46">
        <v>8</v>
      </c>
      <c r="AK164" s="47">
        <f>(M164+N164)+(O164+V164+W164+X164)+(Q164+S164+Z164+AB164)</f>
        <v>6</v>
      </c>
      <c r="AL164" s="34"/>
      <c r="AM164" s="34" t="s">
        <v>22</v>
      </c>
      <c r="AN164" s="34"/>
      <c r="AO164" s="34"/>
      <c r="AP164" s="34">
        <f>AK164</f>
        <v>6</v>
      </c>
      <c r="AQ164" s="34" t="s">
        <v>119</v>
      </c>
      <c r="AR164" s="34"/>
      <c r="AS164" s="34"/>
      <c r="AT164" s="34"/>
      <c r="AU164" s="4">
        <v>1</v>
      </c>
      <c r="AV164" s="4">
        <f>M164+N164+Y164</f>
        <v>3</v>
      </c>
      <c r="AW164" s="4">
        <f>O164+U164+V164+W164+X164</f>
        <v>5</v>
      </c>
      <c r="AX164" s="4">
        <f>AV164+AW164</f>
        <v>8</v>
      </c>
      <c r="AY164" s="4">
        <f>M164+N164</f>
        <v>2</v>
      </c>
      <c r="AZ164" s="4">
        <f>O164+V164+W164+X164</f>
        <v>4</v>
      </c>
      <c r="BA164" s="4">
        <f>Q164+Z164</f>
        <v>0</v>
      </c>
      <c r="BB164" s="3">
        <f>S164+AB164</f>
        <v>0</v>
      </c>
      <c r="BC164" s="2">
        <f>SUM(AY164:BB164)</f>
        <v>6</v>
      </c>
      <c r="BD164" s="2" t="str">
        <f>IF(AK164=BC164,"y","CHK")</f>
        <v>y</v>
      </c>
      <c r="BI164" s="4" t="s">
        <v>118</v>
      </c>
      <c r="BJ164" s="4" t="s">
        <v>117</v>
      </c>
      <c r="BK164" s="4">
        <v>1022</v>
      </c>
      <c r="BL164" s="4" t="str">
        <f>IF(BK164=D164,"Y","CHK")</f>
        <v>Y</v>
      </c>
    </row>
    <row r="165" spans="1:64" x14ac:dyDescent="0.2">
      <c r="A165" s="51">
        <v>164</v>
      </c>
      <c r="B165" s="59" t="s">
        <v>118</v>
      </c>
      <c r="C165" s="59" t="s">
        <v>117</v>
      </c>
      <c r="D165" s="58">
        <v>1063</v>
      </c>
      <c r="E165" s="56"/>
      <c r="F165" s="56"/>
      <c r="G165" s="56"/>
      <c r="H165" s="56"/>
      <c r="I165" s="56"/>
      <c r="J165" s="56"/>
      <c r="K165" s="51">
        <f>SUBTOTAL(3,D165:I165)</f>
        <v>1</v>
      </c>
      <c r="L165" s="53">
        <v>2</v>
      </c>
      <c r="M165" s="56"/>
      <c r="N165" s="56"/>
      <c r="O165" s="56"/>
      <c r="P165" s="54"/>
      <c r="Q165" s="54"/>
      <c r="R165" s="54"/>
      <c r="S165" s="51"/>
      <c r="T165" s="53">
        <v>3</v>
      </c>
      <c r="U165" s="55"/>
      <c r="V165" s="56"/>
      <c r="W165" s="56"/>
      <c r="X165" s="56"/>
      <c r="Y165" s="55"/>
      <c r="Z165" s="51"/>
      <c r="AA165" s="51"/>
      <c r="AB165" s="51"/>
      <c r="AC165" s="54"/>
      <c r="AD165" s="54"/>
      <c r="AE165" s="54"/>
      <c r="AF165" s="54"/>
      <c r="AG165" s="54"/>
      <c r="AH165" s="51"/>
      <c r="AI165" s="54"/>
      <c r="AJ165" s="53">
        <v>0</v>
      </c>
      <c r="AK165" s="52">
        <f>(M165+N165)+(O165+V165+W165+X165)+(Q165+S165+Z165+AB165)</f>
        <v>0</v>
      </c>
      <c r="AL165" s="51"/>
      <c r="AM165" s="51" t="s">
        <v>22</v>
      </c>
      <c r="AN165" s="51"/>
      <c r="AO165" s="51"/>
      <c r="AP165" s="51">
        <f>AK165</f>
        <v>0</v>
      </c>
      <c r="AQ165" s="51"/>
      <c r="AR165" s="51"/>
      <c r="AS165" s="51"/>
      <c r="AT165" s="51"/>
      <c r="AU165" s="4">
        <v>2</v>
      </c>
      <c r="AV165" s="4">
        <f>M165+N165+Y165</f>
        <v>0</v>
      </c>
      <c r="AW165" s="4">
        <f>O165+U165+V165+W165+X165</f>
        <v>0</v>
      </c>
      <c r="AX165" s="4">
        <f>AV165+AW165</f>
        <v>0</v>
      </c>
      <c r="AY165" s="4">
        <f>M165+N165</f>
        <v>0</v>
      </c>
      <c r="AZ165" s="4">
        <f>O165+V165+W165+X165</f>
        <v>0</v>
      </c>
      <c r="BA165" s="4">
        <f>Q165+Z165</f>
        <v>0</v>
      </c>
      <c r="BB165" s="3">
        <f>S165+AB165</f>
        <v>0</v>
      </c>
      <c r="BC165" s="2">
        <f>SUM(AY165:BB165)</f>
        <v>0</v>
      </c>
      <c r="BD165" s="2" t="str">
        <f>IF(AK165=BC165,"y","CHK")</f>
        <v>y</v>
      </c>
      <c r="BI165" s="4" t="s">
        <v>118</v>
      </c>
      <c r="BJ165" s="4" t="s">
        <v>117</v>
      </c>
      <c r="BK165" s="4">
        <v>1063</v>
      </c>
      <c r="BL165" s="4" t="str">
        <f>IF(BK165=D165,"Y","CHK")</f>
        <v>Y</v>
      </c>
    </row>
    <row r="166" spans="1:64" x14ac:dyDescent="0.2">
      <c r="A166" s="34">
        <v>165</v>
      </c>
      <c r="B166" s="50" t="s">
        <v>118</v>
      </c>
      <c r="C166" s="50" t="s">
        <v>117</v>
      </c>
      <c r="D166" s="49">
        <v>1064</v>
      </c>
      <c r="E166" s="38"/>
      <c r="F166" s="38"/>
      <c r="G166" s="38"/>
      <c r="H166" s="38"/>
      <c r="I166" s="38"/>
      <c r="J166" s="38"/>
      <c r="K166" s="34">
        <f>SUBTOTAL(3,D166:I166)</f>
        <v>1</v>
      </c>
      <c r="L166" s="46">
        <v>2</v>
      </c>
      <c r="M166" s="38"/>
      <c r="N166" s="38"/>
      <c r="O166" s="38"/>
      <c r="P166" s="34"/>
      <c r="Q166" s="34"/>
      <c r="R166" s="34"/>
      <c r="S166" s="34"/>
      <c r="T166" s="46">
        <v>3</v>
      </c>
      <c r="U166" s="48"/>
      <c r="V166" s="38"/>
      <c r="W166" s="38"/>
      <c r="X166" s="38"/>
      <c r="Y166" s="48"/>
      <c r="Z166" s="34"/>
      <c r="AA166" s="34"/>
      <c r="AB166" s="34"/>
      <c r="AC166" s="45"/>
      <c r="AD166" s="45"/>
      <c r="AE166" s="45"/>
      <c r="AF166" s="45"/>
      <c r="AG166" s="45"/>
      <c r="AH166" s="34"/>
      <c r="AI166" s="45"/>
      <c r="AJ166" s="46">
        <v>0</v>
      </c>
      <c r="AK166" s="47">
        <f>(M166+N166)+(O166+V166+W166+X166)+(Q166+S166+Z166+AB166)</f>
        <v>0</v>
      </c>
      <c r="AL166" s="34"/>
      <c r="AM166" s="34" t="s">
        <v>22</v>
      </c>
      <c r="AN166" s="34"/>
      <c r="AO166" s="34"/>
      <c r="AP166" s="34">
        <f>AK166</f>
        <v>0</v>
      </c>
      <c r="AQ166" s="34"/>
      <c r="AR166" s="34"/>
      <c r="AS166" s="34"/>
      <c r="AT166" s="34"/>
      <c r="AU166" s="4">
        <v>1</v>
      </c>
      <c r="AV166" s="4">
        <f>M166+N166+Y166</f>
        <v>0</v>
      </c>
      <c r="AW166" s="4">
        <f>O166+U166+V166+W166+X166</f>
        <v>0</v>
      </c>
      <c r="AX166" s="4">
        <f>AV166+AW166</f>
        <v>0</v>
      </c>
      <c r="AY166" s="4">
        <f>M166+N166</f>
        <v>0</v>
      </c>
      <c r="AZ166" s="4">
        <f>O166+V166+W166+X166</f>
        <v>0</v>
      </c>
      <c r="BA166" s="4">
        <f>Q166+Z166</f>
        <v>0</v>
      </c>
      <c r="BB166" s="3">
        <f>S166+AB166</f>
        <v>0</v>
      </c>
      <c r="BC166" s="2">
        <f>SUM(AY166:BB166)</f>
        <v>0</v>
      </c>
      <c r="BD166" s="2" t="str">
        <f>IF(AK166=BC166,"y","CHK")</f>
        <v>y</v>
      </c>
      <c r="BI166" s="4" t="s">
        <v>118</v>
      </c>
      <c r="BJ166" s="4" t="s">
        <v>117</v>
      </c>
      <c r="BK166" s="4">
        <v>1064</v>
      </c>
      <c r="BL166" s="4" t="str">
        <f>IF(BK166=D166,"Y","CHK")</f>
        <v>Y</v>
      </c>
    </row>
    <row r="167" spans="1:64" x14ac:dyDescent="0.2">
      <c r="A167" s="51">
        <v>166</v>
      </c>
      <c r="B167" s="57" t="s">
        <v>116</v>
      </c>
      <c r="C167" s="57" t="s">
        <v>115</v>
      </c>
      <c r="D167" s="56">
        <v>1141</v>
      </c>
      <c r="E167" s="56"/>
      <c r="F167" s="56"/>
      <c r="G167" s="56"/>
      <c r="H167" s="56"/>
      <c r="I167" s="56"/>
      <c r="J167" s="56">
        <v>1</v>
      </c>
      <c r="K167" s="51">
        <f>SUBTOTAL(3,D167:I167)</f>
        <v>1</v>
      </c>
      <c r="L167" s="53">
        <v>2</v>
      </c>
      <c r="M167" s="56">
        <v>1</v>
      </c>
      <c r="N167" s="56">
        <v>1</v>
      </c>
      <c r="O167" s="56">
        <v>1</v>
      </c>
      <c r="P167" s="54"/>
      <c r="Q167" s="54"/>
      <c r="R167" s="54"/>
      <c r="S167" s="51"/>
      <c r="T167" s="53">
        <v>3</v>
      </c>
      <c r="U167" s="55">
        <v>1</v>
      </c>
      <c r="V167" s="56">
        <v>1</v>
      </c>
      <c r="W167" s="56">
        <v>1</v>
      </c>
      <c r="X167" s="56">
        <v>1</v>
      </c>
      <c r="Y167" s="55">
        <v>1</v>
      </c>
      <c r="Z167" s="51"/>
      <c r="AA167" s="51"/>
      <c r="AB167" s="51"/>
      <c r="AC167" s="54"/>
      <c r="AD167" s="54"/>
      <c r="AE167" s="54"/>
      <c r="AF167" s="54"/>
      <c r="AG167" s="54"/>
      <c r="AH167" s="51"/>
      <c r="AI167" s="54"/>
      <c r="AJ167" s="53">
        <v>8</v>
      </c>
      <c r="AK167" s="52">
        <f>(M167+N167)+(O167+V167+W167+X167)+(Q167+S167+Z167+AB167)</f>
        <v>6</v>
      </c>
      <c r="AL167" s="51"/>
      <c r="AM167" s="51" t="s">
        <v>22</v>
      </c>
      <c r="AN167" s="51"/>
      <c r="AO167" s="51"/>
      <c r="AP167" s="51"/>
      <c r="AQ167" s="51"/>
      <c r="AR167" s="52">
        <f>AK167</f>
        <v>6</v>
      </c>
      <c r="AS167" s="51" t="s">
        <v>21</v>
      </c>
      <c r="AT167" s="51"/>
      <c r="AU167" s="4">
        <v>2</v>
      </c>
      <c r="AV167" s="4">
        <f>M167+N167+Y167</f>
        <v>3</v>
      </c>
      <c r="AW167" s="4">
        <f>O167+U167+V167+W167+X167</f>
        <v>5</v>
      </c>
      <c r="AX167" s="4">
        <f>AV167+AW167</f>
        <v>8</v>
      </c>
      <c r="AY167" s="4">
        <f>M167+N167</f>
        <v>2</v>
      </c>
      <c r="AZ167" s="4">
        <f>O167+V167+W167+X167</f>
        <v>4</v>
      </c>
      <c r="BA167" s="4">
        <f>Q167+Z167</f>
        <v>0</v>
      </c>
      <c r="BB167" s="3">
        <f>S167+AB167</f>
        <v>0</v>
      </c>
      <c r="BC167" s="2">
        <f>SUM(AY167:BB167)</f>
        <v>6</v>
      </c>
      <c r="BD167" s="2" t="str">
        <f>IF(AK167=BC167,"y","CHK")</f>
        <v>y</v>
      </c>
      <c r="BI167" s="4" t="s">
        <v>116</v>
      </c>
      <c r="BJ167" s="4" t="s">
        <v>115</v>
      </c>
      <c r="BK167" s="4">
        <v>1141</v>
      </c>
      <c r="BL167" s="4" t="str">
        <f>IF(BK167=D167,"Y","CHK")</f>
        <v>Y</v>
      </c>
    </row>
    <row r="168" spans="1:64" x14ac:dyDescent="0.2">
      <c r="A168" s="34">
        <v>167</v>
      </c>
      <c r="B168" s="39" t="s">
        <v>114</v>
      </c>
      <c r="C168" s="39" t="s">
        <v>113</v>
      </c>
      <c r="D168" s="38">
        <v>1043</v>
      </c>
      <c r="E168" s="38">
        <v>1057</v>
      </c>
      <c r="F168" s="38"/>
      <c r="G168" s="38"/>
      <c r="H168" s="38"/>
      <c r="I168" s="38"/>
      <c r="J168" s="38">
        <v>1</v>
      </c>
      <c r="K168" s="34">
        <f>SUBTOTAL(3,D168:I168)</f>
        <v>2</v>
      </c>
      <c r="L168" s="46">
        <v>2</v>
      </c>
      <c r="M168" s="38">
        <v>1</v>
      </c>
      <c r="N168" s="38">
        <v>1</v>
      </c>
      <c r="O168" s="38">
        <v>1</v>
      </c>
      <c r="P168" s="45"/>
      <c r="Q168" s="45"/>
      <c r="R168" s="45"/>
      <c r="S168" s="34"/>
      <c r="T168" s="46">
        <v>3</v>
      </c>
      <c r="U168" s="48">
        <v>1</v>
      </c>
      <c r="V168" s="38">
        <v>1</v>
      </c>
      <c r="W168" s="38">
        <v>1</v>
      </c>
      <c r="X168" s="38">
        <v>1</v>
      </c>
      <c r="Y168" s="48">
        <v>1</v>
      </c>
      <c r="Z168" s="34"/>
      <c r="AA168" s="34"/>
      <c r="AB168" s="34"/>
      <c r="AC168" s="45"/>
      <c r="AD168" s="45"/>
      <c r="AE168" s="45"/>
      <c r="AF168" s="45"/>
      <c r="AG168" s="45"/>
      <c r="AH168" s="34"/>
      <c r="AI168" s="45"/>
      <c r="AJ168" s="46">
        <v>8</v>
      </c>
      <c r="AK168" s="47">
        <f>(M168+N168)+(O168+V168+W168+X168)+(Q168+S168+Z168+AB168)</f>
        <v>6</v>
      </c>
      <c r="AL168" s="34"/>
      <c r="AM168" s="34" t="s">
        <v>22</v>
      </c>
      <c r="AN168" s="34"/>
      <c r="AO168" s="34"/>
      <c r="AP168" s="34"/>
      <c r="AQ168" s="34"/>
      <c r="AR168" s="34">
        <f>AK168</f>
        <v>6</v>
      </c>
      <c r="AS168" s="34" t="s">
        <v>21</v>
      </c>
      <c r="AT168" s="34"/>
      <c r="AU168" s="4">
        <v>1</v>
      </c>
      <c r="AV168" s="4">
        <f>M168+N168+Y168</f>
        <v>3</v>
      </c>
      <c r="AW168" s="4">
        <f>O168+U168+V168+W168+X168</f>
        <v>5</v>
      </c>
      <c r="AX168" s="4">
        <f>AV168+AW168</f>
        <v>8</v>
      </c>
      <c r="AY168" s="4">
        <f>M168+N168</f>
        <v>2</v>
      </c>
      <c r="AZ168" s="4">
        <f>O168+V168+W168+X168</f>
        <v>4</v>
      </c>
      <c r="BA168" s="4">
        <f>Q168+Z168</f>
        <v>0</v>
      </c>
      <c r="BB168" s="3">
        <f>S168+AB168</f>
        <v>0</v>
      </c>
      <c r="BC168" s="2">
        <f>SUM(AY168:BB168)</f>
        <v>6</v>
      </c>
      <c r="BD168" s="2" t="str">
        <f>IF(AK168=BC168,"y","CHK")</f>
        <v>y</v>
      </c>
      <c r="BI168" s="4" t="s">
        <v>114</v>
      </c>
      <c r="BJ168" s="4" t="s">
        <v>113</v>
      </c>
      <c r="BK168" s="4">
        <v>1043</v>
      </c>
      <c r="BL168" s="4" t="str">
        <f>IF(BK168=D168,"Y","CHK")</f>
        <v>Y</v>
      </c>
    </row>
    <row r="169" spans="1:64" x14ac:dyDescent="0.2">
      <c r="A169" s="51">
        <v>168</v>
      </c>
      <c r="B169" s="59" t="s">
        <v>114</v>
      </c>
      <c r="C169" s="59" t="s">
        <v>113</v>
      </c>
      <c r="D169" s="58">
        <v>1057</v>
      </c>
      <c r="E169" s="56"/>
      <c r="F169" s="56"/>
      <c r="G169" s="56"/>
      <c r="H169" s="56"/>
      <c r="I169" s="56"/>
      <c r="J169" s="56"/>
      <c r="K169" s="51">
        <f>SUBTOTAL(3,D169:I169)</f>
        <v>1</v>
      </c>
      <c r="L169" s="53">
        <v>2</v>
      </c>
      <c r="M169" s="56"/>
      <c r="N169" s="56"/>
      <c r="O169" s="56"/>
      <c r="P169" s="51"/>
      <c r="Q169" s="51"/>
      <c r="R169" s="51"/>
      <c r="S169" s="51"/>
      <c r="T169" s="53">
        <v>3</v>
      </c>
      <c r="U169" s="55"/>
      <c r="V169" s="56"/>
      <c r="W169" s="56"/>
      <c r="X169" s="56"/>
      <c r="Y169" s="55"/>
      <c r="Z169" s="51"/>
      <c r="AA169" s="51"/>
      <c r="AB169" s="51"/>
      <c r="AC169" s="54"/>
      <c r="AD169" s="54"/>
      <c r="AE169" s="54"/>
      <c r="AF169" s="54"/>
      <c r="AG169" s="54"/>
      <c r="AH169" s="51"/>
      <c r="AI169" s="54"/>
      <c r="AJ169" s="53">
        <v>0</v>
      </c>
      <c r="AK169" s="52">
        <f>(M169+N169)+(O169+V169+W169+X169)+(Q169+S169+Z169+AB169)</f>
        <v>0</v>
      </c>
      <c r="AL169" s="51"/>
      <c r="AM169" s="51" t="s">
        <v>22</v>
      </c>
      <c r="AN169" s="51"/>
      <c r="AO169" s="51"/>
      <c r="AP169" s="51"/>
      <c r="AQ169" s="51"/>
      <c r="AR169" s="51">
        <f>AK169</f>
        <v>0</v>
      </c>
      <c r="AS169" s="51"/>
      <c r="AT169" s="51"/>
      <c r="AU169" s="4">
        <v>2</v>
      </c>
      <c r="AV169" s="4">
        <f>M169+N169+Y169</f>
        <v>0</v>
      </c>
      <c r="AW169" s="4">
        <f>O169+U169+V169+W169+X169</f>
        <v>0</v>
      </c>
      <c r="AX169" s="4">
        <f>AV169+AW169</f>
        <v>0</v>
      </c>
      <c r="AY169" s="4">
        <f>M169+N169</f>
        <v>0</v>
      </c>
      <c r="AZ169" s="4">
        <f>O169+V169+W169+X169</f>
        <v>0</v>
      </c>
      <c r="BA169" s="4">
        <f>Q169+Z169</f>
        <v>0</v>
      </c>
      <c r="BB169" s="3">
        <f>S169+AB169</f>
        <v>0</v>
      </c>
      <c r="BC169" s="2">
        <f>SUM(AY169:BB169)</f>
        <v>0</v>
      </c>
      <c r="BD169" s="2" t="str">
        <f>IF(AK169=BC169,"y","CHK")</f>
        <v>y</v>
      </c>
      <c r="BI169" s="4" t="s">
        <v>114</v>
      </c>
      <c r="BJ169" s="4" t="s">
        <v>113</v>
      </c>
      <c r="BK169" s="4">
        <v>1057</v>
      </c>
      <c r="BL169" s="4" t="str">
        <f>IF(BK169=D169,"Y","CHK")</f>
        <v>Y</v>
      </c>
    </row>
    <row r="170" spans="1:64" x14ac:dyDescent="0.2">
      <c r="A170" s="34">
        <v>169</v>
      </c>
      <c r="B170" s="39" t="s">
        <v>112</v>
      </c>
      <c r="C170" s="39" t="s">
        <v>111</v>
      </c>
      <c r="D170" s="38">
        <v>1022</v>
      </c>
      <c r="E170" s="38">
        <v>1063</v>
      </c>
      <c r="F170" s="38"/>
      <c r="G170" s="38"/>
      <c r="H170" s="38"/>
      <c r="I170" s="38"/>
      <c r="J170" s="38">
        <v>1</v>
      </c>
      <c r="K170" s="34">
        <f>SUBTOTAL(3,D170:I170)</f>
        <v>2</v>
      </c>
      <c r="L170" s="46">
        <v>2</v>
      </c>
      <c r="M170" s="38">
        <v>1</v>
      </c>
      <c r="N170" s="38">
        <v>1</v>
      </c>
      <c r="O170" s="38">
        <v>1</v>
      </c>
      <c r="P170" s="34"/>
      <c r="Q170" s="34"/>
      <c r="R170" s="34"/>
      <c r="S170" s="34"/>
      <c r="T170" s="46">
        <v>3</v>
      </c>
      <c r="U170" s="48">
        <v>1</v>
      </c>
      <c r="V170" s="38">
        <v>1</v>
      </c>
      <c r="W170" s="38">
        <v>1</v>
      </c>
      <c r="X170" s="38">
        <v>1</v>
      </c>
      <c r="Y170" s="48">
        <v>1</v>
      </c>
      <c r="Z170" s="34"/>
      <c r="AA170" s="34"/>
      <c r="AB170" s="34"/>
      <c r="AC170" s="45"/>
      <c r="AD170" s="45"/>
      <c r="AE170" s="45"/>
      <c r="AF170" s="45"/>
      <c r="AG170" s="45"/>
      <c r="AH170" s="34"/>
      <c r="AI170" s="45"/>
      <c r="AJ170" s="46">
        <v>8</v>
      </c>
      <c r="AK170" s="47">
        <f>(M170+N170)+(O170+V170+W170+X170)+(Q170+S170+Z170+AB170)</f>
        <v>6</v>
      </c>
      <c r="AL170" s="34"/>
      <c r="AM170" s="34" t="s">
        <v>22</v>
      </c>
      <c r="AN170" s="34"/>
      <c r="AO170" s="34"/>
      <c r="AP170" s="34"/>
      <c r="AQ170" s="34"/>
      <c r="AR170" s="34">
        <f>AK170</f>
        <v>6</v>
      </c>
      <c r="AS170" s="34" t="s">
        <v>21</v>
      </c>
      <c r="AT170" s="34"/>
      <c r="AU170" s="4">
        <v>1</v>
      </c>
      <c r="AV170" s="4">
        <f>M170+N170+Y170</f>
        <v>3</v>
      </c>
      <c r="AW170" s="4">
        <f>O170+U170+V170+W170+X170</f>
        <v>5</v>
      </c>
      <c r="AX170" s="4">
        <f>AV170+AW170</f>
        <v>8</v>
      </c>
      <c r="AY170" s="4">
        <f>M170+N170</f>
        <v>2</v>
      </c>
      <c r="AZ170" s="4">
        <f>O170+V170+W170+X170</f>
        <v>4</v>
      </c>
      <c r="BA170" s="4">
        <f>Q170+Z170</f>
        <v>0</v>
      </c>
      <c r="BB170" s="3">
        <f>S170+AB170</f>
        <v>0</v>
      </c>
      <c r="BC170" s="2">
        <f>SUM(AY170:BB170)</f>
        <v>6</v>
      </c>
      <c r="BD170" s="2" t="str">
        <f>IF(AK170=BC170,"y","CHK")</f>
        <v>y</v>
      </c>
      <c r="BI170" s="4" t="s">
        <v>112</v>
      </c>
      <c r="BJ170" s="4" t="s">
        <v>111</v>
      </c>
      <c r="BK170" s="4">
        <v>1022</v>
      </c>
      <c r="BL170" s="4" t="str">
        <f>IF(BK170=D170,"Y","CHK")</f>
        <v>Y</v>
      </c>
    </row>
    <row r="171" spans="1:64" x14ac:dyDescent="0.2">
      <c r="A171" s="51">
        <v>170</v>
      </c>
      <c r="B171" s="59" t="s">
        <v>112</v>
      </c>
      <c r="C171" s="59" t="s">
        <v>111</v>
      </c>
      <c r="D171" s="58">
        <v>1063</v>
      </c>
      <c r="E171" s="56"/>
      <c r="F171" s="56"/>
      <c r="G171" s="56"/>
      <c r="H171" s="56"/>
      <c r="I171" s="56"/>
      <c r="J171" s="56"/>
      <c r="K171" s="51">
        <f>SUBTOTAL(3,D171:I171)</f>
        <v>1</v>
      </c>
      <c r="L171" s="53">
        <v>2</v>
      </c>
      <c r="M171" s="56"/>
      <c r="N171" s="56"/>
      <c r="O171" s="56"/>
      <c r="P171" s="54"/>
      <c r="Q171" s="54"/>
      <c r="R171" s="54"/>
      <c r="S171" s="51"/>
      <c r="T171" s="53">
        <v>3</v>
      </c>
      <c r="U171" s="55"/>
      <c r="V171" s="56"/>
      <c r="W171" s="56"/>
      <c r="X171" s="56"/>
      <c r="Y171" s="55"/>
      <c r="Z171" s="51"/>
      <c r="AA171" s="51"/>
      <c r="AB171" s="51"/>
      <c r="AC171" s="54"/>
      <c r="AD171" s="54"/>
      <c r="AE171" s="54"/>
      <c r="AF171" s="54"/>
      <c r="AG171" s="54"/>
      <c r="AH171" s="51"/>
      <c r="AI171" s="54"/>
      <c r="AJ171" s="53">
        <v>0</v>
      </c>
      <c r="AK171" s="52">
        <f>(M171+N171)+(O171+V171+W171+X171)+(Q171+S171+Z171+AB171)</f>
        <v>0</v>
      </c>
      <c r="AL171" s="51"/>
      <c r="AM171" s="51" t="s">
        <v>22</v>
      </c>
      <c r="AN171" s="51"/>
      <c r="AO171" s="51"/>
      <c r="AP171" s="51"/>
      <c r="AQ171" s="51"/>
      <c r="AR171" s="51">
        <f>AK171</f>
        <v>0</v>
      </c>
      <c r="AS171" s="51"/>
      <c r="AT171" s="51"/>
      <c r="AU171" s="4">
        <v>2</v>
      </c>
      <c r="AV171" s="4">
        <f>M171+N171+Y171</f>
        <v>0</v>
      </c>
      <c r="AW171" s="4">
        <f>O171+U171+V171+W171+X171</f>
        <v>0</v>
      </c>
      <c r="AX171" s="4">
        <f>AV171+AW171</f>
        <v>0</v>
      </c>
      <c r="AY171" s="4">
        <f>M171+N171</f>
        <v>0</v>
      </c>
      <c r="AZ171" s="4">
        <f>O171+V171+W171+X171</f>
        <v>0</v>
      </c>
      <c r="BA171" s="4">
        <f>Q171+Z171</f>
        <v>0</v>
      </c>
      <c r="BB171" s="3">
        <f>S171+AB171</f>
        <v>0</v>
      </c>
      <c r="BC171" s="2">
        <f>SUM(AY171:BB171)</f>
        <v>0</v>
      </c>
      <c r="BD171" s="2" t="str">
        <f>IF(AK171=BC171,"y","CHK")</f>
        <v>y</v>
      </c>
      <c r="BI171" s="4" t="s">
        <v>112</v>
      </c>
      <c r="BJ171" s="4" t="s">
        <v>111</v>
      </c>
      <c r="BK171" s="4">
        <v>1063</v>
      </c>
      <c r="BL171" s="4" t="str">
        <f>IF(BK171=D171,"Y","CHK")</f>
        <v>Y</v>
      </c>
    </row>
    <row r="172" spans="1:64" x14ac:dyDescent="0.2">
      <c r="A172" s="34">
        <v>171</v>
      </c>
      <c r="B172" s="39" t="s">
        <v>110</v>
      </c>
      <c r="C172" s="39" t="s">
        <v>109</v>
      </c>
      <c r="D172" s="38">
        <v>1131</v>
      </c>
      <c r="E172" s="38"/>
      <c r="F172" s="38"/>
      <c r="G172" s="38"/>
      <c r="H172" s="38"/>
      <c r="I172" s="38"/>
      <c r="J172" s="38">
        <v>1</v>
      </c>
      <c r="K172" s="34">
        <f>SUBTOTAL(3,D172:I172)</f>
        <v>1</v>
      </c>
      <c r="L172" s="46">
        <v>2</v>
      </c>
      <c r="M172" s="38">
        <v>1</v>
      </c>
      <c r="N172" s="38">
        <v>1</v>
      </c>
      <c r="O172" s="38">
        <v>1</v>
      </c>
      <c r="P172" s="45"/>
      <c r="Q172" s="45"/>
      <c r="R172" s="45"/>
      <c r="S172" s="34"/>
      <c r="T172" s="46">
        <v>3</v>
      </c>
      <c r="U172" s="48">
        <v>1</v>
      </c>
      <c r="V172" s="38">
        <v>1</v>
      </c>
      <c r="W172" s="38">
        <v>1</v>
      </c>
      <c r="X172" s="38">
        <v>1</v>
      </c>
      <c r="Y172" s="48">
        <v>1</v>
      </c>
      <c r="Z172" s="34"/>
      <c r="AA172" s="34"/>
      <c r="AB172" s="34"/>
      <c r="AC172" s="45"/>
      <c r="AD172" s="45"/>
      <c r="AE172" s="45"/>
      <c r="AF172" s="45"/>
      <c r="AG172" s="45"/>
      <c r="AH172" s="34"/>
      <c r="AI172" s="45"/>
      <c r="AJ172" s="46">
        <v>8</v>
      </c>
      <c r="AK172" s="47">
        <f>(M172+N172)+(O172+V172+W172+X172)+(Q172+S172+Z172+AB172)</f>
        <v>6</v>
      </c>
      <c r="AL172" s="34"/>
      <c r="AM172" s="34" t="s">
        <v>22</v>
      </c>
      <c r="AN172" s="34"/>
      <c r="AO172" s="34"/>
      <c r="AP172" s="34"/>
      <c r="AQ172" s="34"/>
      <c r="AR172" s="34">
        <f>AK172</f>
        <v>6</v>
      </c>
      <c r="AS172" s="34" t="s">
        <v>21</v>
      </c>
      <c r="AT172" s="34"/>
      <c r="AU172" s="4">
        <v>1</v>
      </c>
      <c r="AV172" s="4">
        <f>M172+N172+Y172</f>
        <v>3</v>
      </c>
      <c r="AW172" s="4">
        <f>O172+U172+V172+W172+X172</f>
        <v>5</v>
      </c>
      <c r="AX172" s="4">
        <f>AV172+AW172</f>
        <v>8</v>
      </c>
      <c r="AY172" s="4">
        <f>M172+N172</f>
        <v>2</v>
      </c>
      <c r="AZ172" s="4">
        <f>O172+V172+W172+X172</f>
        <v>4</v>
      </c>
      <c r="BA172" s="4">
        <f>Q172+Z172</f>
        <v>0</v>
      </c>
      <c r="BB172" s="3">
        <f>S172+AB172</f>
        <v>0</v>
      </c>
      <c r="BC172" s="2">
        <f>SUM(AY172:BB172)</f>
        <v>6</v>
      </c>
      <c r="BD172" s="2" t="str">
        <f>IF(AK172=BC172,"y","CHK")</f>
        <v>y</v>
      </c>
      <c r="BI172" s="4" t="s">
        <v>110</v>
      </c>
      <c r="BJ172" s="4" t="s">
        <v>109</v>
      </c>
      <c r="BK172" s="4">
        <v>1131</v>
      </c>
      <c r="BL172" s="4" t="str">
        <f>IF(BK172=D172,"Y","CHK")</f>
        <v>Y</v>
      </c>
    </row>
    <row r="173" spans="1:64" x14ac:dyDescent="0.2">
      <c r="A173" s="51">
        <v>172</v>
      </c>
      <c r="B173" s="57" t="s">
        <v>108</v>
      </c>
      <c r="C173" s="57" t="s">
        <v>107</v>
      </c>
      <c r="D173" s="56">
        <v>1037</v>
      </c>
      <c r="E173" s="56"/>
      <c r="F173" s="56"/>
      <c r="G173" s="56"/>
      <c r="H173" s="56"/>
      <c r="I173" s="56"/>
      <c r="J173" s="56">
        <v>1</v>
      </c>
      <c r="K173" s="51">
        <f>SUBTOTAL(3,D173:I173)</f>
        <v>1</v>
      </c>
      <c r="L173" s="53">
        <v>2</v>
      </c>
      <c r="M173" s="56">
        <v>1</v>
      </c>
      <c r="N173" s="56">
        <v>1</v>
      </c>
      <c r="O173" s="56">
        <v>1</v>
      </c>
      <c r="P173" s="54"/>
      <c r="Q173" s="54"/>
      <c r="R173" s="54"/>
      <c r="S173" s="51"/>
      <c r="T173" s="53">
        <v>3</v>
      </c>
      <c r="U173" s="55">
        <v>1</v>
      </c>
      <c r="V173" s="56">
        <v>1</v>
      </c>
      <c r="W173" s="56">
        <v>1</v>
      </c>
      <c r="X173" s="56">
        <v>1</v>
      </c>
      <c r="Y173" s="55">
        <v>1</v>
      </c>
      <c r="Z173" s="51"/>
      <c r="AA173" s="51"/>
      <c r="AB173" s="51"/>
      <c r="AC173" s="54"/>
      <c r="AD173" s="54"/>
      <c r="AE173" s="54"/>
      <c r="AF173" s="54"/>
      <c r="AG173" s="54"/>
      <c r="AH173" s="51"/>
      <c r="AI173" s="54"/>
      <c r="AJ173" s="53">
        <v>8</v>
      </c>
      <c r="AK173" s="52">
        <f>(M173+N173)+(O173+V173+W173+X173)+(Q173+S173+Z173+AB173)</f>
        <v>6</v>
      </c>
      <c r="AL173" s="51"/>
      <c r="AM173" s="51" t="s">
        <v>22</v>
      </c>
      <c r="AN173" s="51"/>
      <c r="AO173" s="51"/>
      <c r="AP173" s="51"/>
      <c r="AQ173" s="51"/>
      <c r="AR173" s="51">
        <f>AK173</f>
        <v>6</v>
      </c>
      <c r="AS173" s="51" t="s">
        <v>21</v>
      </c>
      <c r="AT173" s="51"/>
      <c r="AU173" s="4">
        <v>2</v>
      </c>
      <c r="AV173" s="4">
        <f>M173+N173+Y173</f>
        <v>3</v>
      </c>
      <c r="AW173" s="4">
        <f>O173+U173+V173+W173+X173</f>
        <v>5</v>
      </c>
      <c r="AX173" s="4">
        <f>AV173+AW173</f>
        <v>8</v>
      </c>
      <c r="AY173" s="4">
        <f>M173+N173</f>
        <v>2</v>
      </c>
      <c r="AZ173" s="4">
        <f>O173+V173+W173+X173</f>
        <v>4</v>
      </c>
      <c r="BA173" s="4">
        <f>Q173+Z173</f>
        <v>0</v>
      </c>
      <c r="BB173" s="3">
        <f>S173+AB173</f>
        <v>0</v>
      </c>
      <c r="BC173" s="2">
        <f>SUM(AY173:BB173)</f>
        <v>6</v>
      </c>
      <c r="BD173" s="2" t="str">
        <f>IF(AK173=BC173,"y","CHK")</f>
        <v>y</v>
      </c>
      <c r="BI173" s="4" t="s">
        <v>108</v>
      </c>
      <c r="BJ173" s="4" t="s">
        <v>107</v>
      </c>
      <c r="BK173" s="4">
        <v>1037</v>
      </c>
      <c r="BL173" s="4" t="str">
        <f>IF(BK173=D173,"Y","CHK")</f>
        <v>Y</v>
      </c>
    </row>
    <row r="174" spans="1:64" x14ac:dyDescent="0.2">
      <c r="A174" s="34">
        <v>173</v>
      </c>
      <c r="B174" s="39" t="s">
        <v>106</v>
      </c>
      <c r="C174" s="39" t="s">
        <v>105</v>
      </c>
      <c r="D174" s="38">
        <v>1095</v>
      </c>
      <c r="E174" s="38">
        <v>1100</v>
      </c>
      <c r="F174" s="38">
        <v>1101</v>
      </c>
      <c r="G174" s="38">
        <v>1103</v>
      </c>
      <c r="H174" s="38"/>
      <c r="I174" s="38"/>
      <c r="J174" s="38">
        <v>1</v>
      </c>
      <c r="K174" s="34">
        <f>SUBTOTAL(3,D174:I174)</f>
        <v>4</v>
      </c>
      <c r="L174" s="46">
        <v>2</v>
      </c>
      <c r="M174" s="38">
        <v>1</v>
      </c>
      <c r="N174" s="38">
        <v>1</v>
      </c>
      <c r="O174" s="38">
        <v>1</v>
      </c>
      <c r="P174" s="45"/>
      <c r="Q174" s="45"/>
      <c r="R174" s="45"/>
      <c r="S174" s="46"/>
      <c r="T174" s="46">
        <v>3</v>
      </c>
      <c r="U174" s="48">
        <v>1</v>
      </c>
      <c r="V174" s="38">
        <v>1</v>
      </c>
      <c r="W174" s="38">
        <v>1</v>
      </c>
      <c r="X174" s="38">
        <v>1</v>
      </c>
      <c r="Y174" s="48">
        <v>1</v>
      </c>
      <c r="Z174" s="34"/>
      <c r="AA174" s="34"/>
      <c r="AB174" s="60">
        <v>2</v>
      </c>
      <c r="AC174" s="45"/>
      <c r="AD174" s="45"/>
      <c r="AE174" s="45"/>
      <c r="AF174" s="45"/>
      <c r="AG174" s="45"/>
      <c r="AH174" s="34"/>
      <c r="AI174" s="45"/>
      <c r="AJ174" s="46">
        <v>8</v>
      </c>
      <c r="AK174" s="47">
        <f>(M174+N174)+(O174+V174+W174+X174)+(Q174+S174+Z174+AB174)</f>
        <v>8</v>
      </c>
      <c r="AL174" s="34"/>
      <c r="AM174" s="34" t="s">
        <v>22</v>
      </c>
      <c r="AN174" s="34"/>
      <c r="AO174" s="34"/>
      <c r="AP174" s="34"/>
      <c r="AQ174" s="34"/>
      <c r="AR174" s="34">
        <f>AK174</f>
        <v>8</v>
      </c>
      <c r="AS174" s="34" t="s">
        <v>21</v>
      </c>
      <c r="AT174" s="34"/>
      <c r="AU174" s="4">
        <v>1</v>
      </c>
      <c r="AV174" s="4">
        <f>M174+N174+Y174</f>
        <v>3</v>
      </c>
      <c r="AW174" s="4">
        <f>O174+U174+V174+W174+X174</f>
        <v>5</v>
      </c>
      <c r="AX174" s="4">
        <f>AV174+AW174</f>
        <v>8</v>
      </c>
      <c r="AY174" s="4">
        <f>M174+N174</f>
        <v>2</v>
      </c>
      <c r="AZ174" s="4">
        <f>O174+V174+W174+X174</f>
        <v>4</v>
      </c>
      <c r="BA174" s="4">
        <f>Q174+Z174</f>
        <v>0</v>
      </c>
      <c r="BB174" s="3">
        <f>S174+AB174</f>
        <v>2</v>
      </c>
      <c r="BC174" s="2">
        <f>SUM(AY174:BB174)</f>
        <v>8</v>
      </c>
      <c r="BD174" s="2" t="str">
        <f>IF(AK174=BC174,"y","CHK")</f>
        <v>y</v>
      </c>
      <c r="BI174" s="4" t="s">
        <v>106</v>
      </c>
      <c r="BJ174" s="4" t="s">
        <v>105</v>
      </c>
      <c r="BK174" s="4">
        <v>1095</v>
      </c>
      <c r="BL174" s="4" t="str">
        <f>IF(BK174=D174,"Y","CHK")</f>
        <v>Y</v>
      </c>
    </row>
    <row r="175" spans="1:64" x14ac:dyDescent="0.2">
      <c r="A175" s="51">
        <v>174</v>
      </c>
      <c r="B175" s="59" t="s">
        <v>106</v>
      </c>
      <c r="C175" s="59" t="s">
        <v>105</v>
      </c>
      <c r="D175" s="58">
        <v>1100</v>
      </c>
      <c r="E175" s="56"/>
      <c r="F175" s="56"/>
      <c r="G175" s="56"/>
      <c r="H175" s="56"/>
      <c r="I175" s="56"/>
      <c r="J175" s="56"/>
      <c r="K175" s="51">
        <f>SUBTOTAL(3,D175:I175)</f>
        <v>1</v>
      </c>
      <c r="L175" s="53">
        <v>2</v>
      </c>
      <c r="M175" s="56"/>
      <c r="N175" s="56"/>
      <c r="O175" s="56"/>
      <c r="P175" s="54"/>
      <c r="Q175" s="54"/>
      <c r="R175" s="54"/>
      <c r="S175" s="51"/>
      <c r="T175" s="53">
        <v>3</v>
      </c>
      <c r="U175" s="55"/>
      <c r="V175" s="56"/>
      <c r="W175" s="56"/>
      <c r="X175" s="56"/>
      <c r="Y175" s="55"/>
      <c r="Z175" s="51"/>
      <c r="AA175" s="51"/>
      <c r="AB175" s="51"/>
      <c r="AC175" s="54"/>
      <c r="AD175" s="54"/>
      <c r="AE175" s="54"/>
      <c r="AF175" s="54"/>
      <c r="AG175" s="54"/>
      <c r="AH175" s="51"/>
      <c r="AI175" s="54"/>
      <c r="AJ175" s="53">
        <v>0</v>
      </c>
      <c r="AK175" s="52">
        <f>(M175+N175)+(O175+V175+W175+X175)+(Q175+S175+Z175+AB175)</f>
        <v>0</v>
      </c>
      <c r="AL175" s="51"/>
      <c r="AM175" s="51" t="s">
        <v>22</v>
      </c>
      <c r="AN175" s="51"/>
      <c r="AO175" s="51"/>
      <c r="AP175" s="51"/>
      <c r="AQ175" s="51"/>
      <c r="AR175" s="51">
        <f>AK175</f>
        <v>0</v>
      </c>
      <c r="AS175" s="51"/>
      <c r="AT175" s="51"/>
      <c r="AU175" s="4">
        <v>2</v>
      </c>
      <c r="AV175" s="4">
        <f>M175+N175+Y175</f>
        <v>0</v>
      </c>
      <c r="AW175" s="4">
        <f>O175+U175+V175+W175+X175</f>
        <v>0</v>
      </c>
      <c r="AX175" s="4">
        <f>AV175+AW175</f>
        <v>0</v>
      </c>
      <c r="AY175" s="4">
        <f>M175+N175</f>
        <v>0</v>
      </c>
      <c r="AZ175" s="4">
        <f>O175+V175+W175+X175</f>
        <v>0</v>
      </c>
      <c r="BA175" s="4">
        <f>Q175+Z175</f>
        <v>0</v>
      </c>
      <c r="BB175" s="3">
        <f>S175+AB175</f>
        <v>0</v>
      </c>
      <c r="BC175" s="2">
        <f>SUM(AY175:BB175)</f>
        <v>0</v>
      </c>
      <c r="BD175" s="2" t="str">
        <f>IF(AK175=BC175,"y","CHK")</f>
        <v>y</v>
      </c>
      <c r="BI175" s="4" t="s">
        <v>106</v>
      </c>
      <c r="BJ175" s="4" t="s">
        <v>105</v>
      </c>
      <c r="BK175" s="4">
        <v>1100</v>
      </c>
      <c r="BL175" s="4" t="str">
        <f>IF(BK175=D175,"Y","CHK")</f>
        <v>Y</v>
      </c>
    </row>
    <row r="176" spans="1:64" x14ac:dyDescent="0.2">
      <c r="A176" s="34">
        <v>175</v>
      </c>
      <c r="B176" s="50" t="s">
        <v>106</v>
      </c>
      <c r="C176" s="50" t="s">
        <v>105</v>
      </c>
      <c r="D176" s="49">
        <v>1101</v>
      </c>
      <c r="E176" s="38"/>
      <c r="F176" s="38"/>
      <c r="G176" s="38"/>
      <c r="H176" s="38"/>
      <c r="I176" s="38"/>
      <c r="J176" s="38"/>
      <c r="K176" s="34">
        <f>SUBTOTAL(3,D176:I176)</f>
        <v>1</v>
      </c>
      <c r="L176" s="46">
        <v>2</v>
      </c>
      <c r="M176" s="38"/>
      <c r="N176" s="38"/>
      <c r="O176" s="38"/>
      <c r="P176" s="45"/>
      <c r="Q176" s="45"/>
      <c r="R176" s="45"/>
      <c r="S176" s="34"/>
      <c r="T176" s="46">
        <v>3</v>
      </c>
      <c r="U176" s="48"/>
      <c r="V176" s="38"/>
      <c r="W176" s="38"/>
      <c r="X176" s="38"/>
      <c r="Y176" s="48"/>
      <c r="Z176" s="34"/>
      <c r="AA176" s="34"/>
      <c r="AB176" s="34"/>
      <c r="AC176" s="45"/>
      <c r="AD176" s="45"/>
      <c r="AE176" s="45"/>
      <c r="AF176" s="45"/>
      <c r="AG176" s="45"/>
      <c r="AH176" s="34"/>
      <c r="AI176" s="45"/>
      <c r="AJ176" s="46">
        <v>0</v>
      </c>
      <c r="AK176" s="47">
        <f>(M176+N176)+(O176+V176+W176+X176)+(Q176+S176+Z176+AB176)</f>
        <v>0</v>
      </c>
      <c r="AL176" s="34"/>
      <c r="AM176" s="34" t="s">
        <v>22</v>
      </c>
      <c r="AN176" s="34"/>
      <c r="AO176" s="34"/>
      <c r="AP176" s="34"/>
      <c r="AQ176" s="34"/>
      <c r="AR176" s="34">
        <f>AK176</f>
        <v>0</v>
      </c>
      <c r="AS176" s="34"/>
      <c r="AT176" s="34"/>
      <c r="AU176" s="4">
        <v>1</v>
      </c>
      <c r="AV176" s="4">
        <f>M176+N176+Y176</f>
        <v>0</v>
      </c>
      <c r="AW176" s="4">
        <f>O176+U176+V176+W176+X176</f>
        <v>0</v>
      </c>
      <c r="AX176" s="4">
        <f>AV176+AW176</f>
        <v>0</v>
      </c>
      <c r="AY176" s="4">
        <f>M176+N176</f>
        <v>0</v>
      </c>
      <c r="AZ176" s="4">
        <f>O176+V176+W176+X176</f>
        <v>0</v>
      </c>
      <c r="BA176" s="4">
        <f>Q176+Z176</f>
        <v>0</v>
      </c>
      <c r="BB176" s="3">
        <f>S176+AB176</f>
        <v>0</v>
      </c>
      <c r="BC176" s="2">
        <f>SUM(AY176:BB176)</f>
        <v>0</v>
      </c>
      <c r="BD176" s="2" t="str">
        <f>IF(AK176=BC176,"y","CHK")</f>
        <v>y</v>
      </c>
      <c r="BI176" s="4" t="s">
        <v>106</v>
      </c>
      <c r="BJ176" s="4" t="s">
        <v>105</v>
      </c>
      <c r="BK176" s="4">
        <v>1101</v>
      </c>
      <c r="BL176" s="4" t="str">
        <f>IF(BK176=D176,"Y","CHK")</f>
        <v>Y</v>
      </c>
    </row>
    <row r="177" spans="1:64" x14ac:dyDescent="0.2">
      <c r="A177" s="51">
        <v>176</v>
      </c>
      <c r="B177" s="59" t="s">
        <v>106</v>
      </c>
      <c r="C177" s="59" t="s">
        <v>105</v>
      </c>
      <c r="D177" s="58">
        <v>1103</v>
      </c>
      <c r="E177" s="56"/>
      <c r="F177" s="56"/>
      <c r="G177" s="56"/>
      <c r="H177" s="56"/>
      <c r="I177" s="56"/>
      <c r="J177" s="56"/>
      <c r="K177" s="51">
        <f>SUBTOTAL(3,D177:I177)</f>
        <v>1</v>
      </c>
      <c r="L177" s="53">
        <v>2</v>
      </c>
      <c r="M177" s="56"/>
      <c r="N177" s="56"/>
      <c r="O177" s="56"/>
      <c r="P177" s="54"/>
      <c r="Q177" s="54"/>
      <c r="R177" s="54"/>
      <c r="S177" s="51"/>
      <c r="T177" s="53">
        <v>3</v>
      </c>
      <c r="U177" s="55"/>
      <c r="V177" s="56"/>
      <c r="W177" s="56"/>
      <c r="X177" s="56"/>
      <c r="Y177" s="55"/>
      <c r="Z177" s="51"/>
      <c r="AA177" s="51"/>
      <c r="AB177" s="51"/>
      <c r="AC177" s="54"/>
      <c r="AD177" s="54"/>
      <c r="AE177" s="54"/>
      <c r="AF177" s="54"/>
      <c r="AG177" s="54"/>
      <c r="AH177" s="51"/>
      <c r="AI177" s="54"/>
      <c r="AJ177" s="53">
        <v>0</v>
      </c>
      <c r="AK177" s="52">
        <f>(M177+N177)+(O177+V177+W177+X177)+(Q177+S177+Z177+AB177)</f>
        <v>0</v>
      </c>
      <c r="AL177" s="51"/>
      <c r="AM177" s="51" t="s">
        <v>22</v>
      </c>
      <c r="AN177" s="51"/>
      <c r="AO177" s="51"/>
      <c r="AP177" s="51"/>
      <c r="AQ177" s="51"/>
      <c r="AR177" s="51">
        <f>AK177</f>
        <v>0</v>
      </c>
      <c r="AS177" s="51"/>
      <c r="AT177" s="51"/>
      <c r="AU177" s="4">
        <v>2</v>
      </c>
      <c r="AV177" s="4">
        <f>M177+N177+Y177</f>
        <v>0</v>
      </c>
      <c r="AW177" s="4">
        <f>O177+U177+V177+W177+X177</f>
        <v>0</v>
      </c>
      <c r="AX177" s="4">
        <f>AV177+AW177</f>
        <v>0</v>
      </c>
      <c r="AY177" s="4">
        <f>M177+N177</f>
        <v>0</v>
      </c>
      <c r="AZ177" s="4">
        <f>O177+V177+W177+X177</f>
        <v>0</v>
      </c>
      <c r="BA177" s="4">
        <f>Q177+Z177</f>
        <v>0</v>
      </c>
      <c r="BB177" s="3">
        <f>S177+AB177</f>
        <v>0</v>
      </c>
      <c r="BC177" s="2">
        <f>SUM(AY177:BB177)</f>
        <v>0</v>
      </c>
      <c r="BD177" s="2" t="str">
        <f>IF(AK177=BC177,"y","CHK")</f>
        <v>y</v>
      </c>
      <c r="BI177" s="4" t="s">
        <v>106</v>
      </c>
      <c r="BJ177" s="4" t="s">
        <v>105</v>
      </c>
      <c r="BK177" s="4">
        <v>1103</v>
      </c>
      <c r="BL177" s="4" t="str">
        <f>IF(BK177=D177,"Y","CHK")</f>
        <v>Y</v>
      </c>
    </row>
    <row r="178" spans="1:64" x14ac:dyDescent="0.2">
      <c r="A178" s="34">
        <v>177</v>
      </c>
      <c r="B178" s="39" t="s">
        <v>104</v>
      </c>
      <c r="C178" s="39" t="s">
        <v>103</v>
      </c>
      <c r="D178" s="38">
        <v>1037</v>
      </c>
      <c r="E178" s="38"/>
      <c r="F178" s="38"/>
      <c r="G178" s="38"/>
      <c r="H178" s="38"/>
      <c r="I178" s="38"/>
      <c r="J178" s="38">
        <v>1</v>
      </c>
      <c r="K178" s="34">
        <f>SUBTOTAL(3,D178:I178)</f>
        <v>1</v>
      </c>
      <c r="L178" s="46">
        <v>2</v>
      </c>
      <c r="M178" s="38">
        <v>1</v>
      </c>
      <c r="N178" s="38">
        <v>1</v>
      </c>
      <c r="O178" s="38">
        <v>1</v>
      </c>
      <c r="P178" s="45"/>
      <c r="Q178" s="45"/>
      <c r="R178" s="45"/>
      <c r="S178" s="34"/>
      <c r="T178" s="46">
        <v>3</v>
      </c>
      <c r="U178" s="48">
        <v>1</v>
      </c>
      <c r="V178" s="38">
        <v>1</v>
      </c>
      <c r="W178" s="38">
        <v>1</v>
      </c>
      <c r="X178" s="38">
        <v>1</v>
      </c>
      <c r="Y178" s="48">
        <v>1</v>
      </c>
      <c r="Z178" s="34"/>
      <c r="AA178" s="34"/>
      <c r="AB178" s="34"/>
      <c r="AC178" s="45"/>
      <c r="AD178" s="45"/>
      <c r="AE178" s="45"/>
      <c r="AF178" s="45"/>
      <c r="AG178" s="45"/>
      <c r="AH178" s="34"/>
      <c r="AI178" s="45"/>
      <c r="AJ178" s="46">
        <v>8</v>
      </c>
      <c r="AK178" s="47">
        <f>(M178+N178)+(O178+V178+W178+X178)+(Q178+S178+Z178+AB178)</f>
        <v>6</v>
      </c>
      <c r="AL178" s="34"/>
      <c r="AM178" s="34" t="s">
        <v>22</v>
      </c>
      <c r="AN178" s="34"/>
      <c r="AO178" s="34"/>
      <c r="AP178" s="34"/>
      <c r="AQ178" s="34"/>
      <c r="AR178" s="34">
        <f>AK178</f>
        <v>6</v>
      </c>
      <c r="AS178" s="34" t="s">
        <v>21</v>
      </c>
      <c r="AT178" s="34"/>
      <c r="AU178" s="4">
        <v>1</v>
      </c>
      <c r="AV178" s="4">
        <f>M178+N178+Y178</f>
        <v>3</v>
      </c>
      <c r="AW178" s="4">
        <f>O178+U178+V178+W178+X178</f>
        <v>5</v>
      </c>
      <c r="AX178" s="4">
        <f>AV178+AW178</f>
        <v>8</v>
      </c>
      <c r="AY178" s="4">
        <f>M178+N178</f>
        <v>2</v>
      </c>
      <c r="AZ178" s="4">
        <f>O178+V178+W178+X178</f>
        <v>4</v>
      </c>
      <c r="BA178" s="4">
        <f>Q178+Z178</f>
        <v>0</v>
      </c>
      <c r="BB178" s="3">
        <f>S178+AB178</f>
        <v>0</v>
      </c>
      <c r="BC178" s="2">
        <f>SUM(AY178:BB178)</f>
        <v>6</v>
      </c>
      <c r="BD178" s="2" t="str">
        <f>IF(AK178=BC178,"y","CHK")</f>
        <v>y</v>
      </c>
      <c r="BI178" s="4" t="s">
        <v>104</v>
      </c>
      <c r="BJ178" s="4" t="s">
        <v>103</v>
      </c>
      <c r="BK178" s="4">
        <v>1037</v>
      </c>
      <c r="BL178" s="4" t="str">
        <f>IF(BK178=D178,"Y","CHK")</f>
        <v>Y</v>
      </c>
    </row>
    <row r="179" spans="1:64" x14ac:dyDescent="0.2">
      <c r="A179" s="51">
        <v>178</v>
      </c>
      <c r="B179" s="57" t="s">
        <v>102</v>
      </c>
      <c r="C179" s="57" t="s">
        <v>101</v>
      </c>
      <c r="D179" s="56">
        <v>1135</v>
      </c>
      <c r="E179" s="56"/>
      <c r="F179" s="56"/>
      <c r="G179" s="56"/>
      <c r="H179" s="56"/>
      <c r="I179" s="56"/>
      <c r="J179" s="56">
        <v>1</v>
      </c>
      <c r="K179" s="51">
        <f>SUBTOTAL(3,D179:I179)</f>
        <v>1</v>
      </c>
      <c r="L179" s="53">
        <v>2</v>
      </c>
      <c r="M179" s="56">
        <v>1</v>
      </c>
      <c r="N179" s="56">
        <v>1</v>
      </c>
      <c r="O179" s="56">
        <v>1</v>
      </c>
      <c r="P179" s="54"/>
      <c r="Q179" s="54"/>
      <c r="R179" s="54"/>
      <c r="S179" s="51"/>
      <c r="T179" s="53">
        <v>3</v>
      </c>
      <c r="U179" s="55">
        <v>1</v>
      </c>
      <c r="V179" s="56">
        <v>1</v>
      </c>
      <c r="W179" s="56">
        <v>1</v>
      </c>
      <c r="X179" s="56">
        <v>1</v>
      </c>
      <c r="Y179" s="55">
        <v>1</v>
      </c>
      <c r="Z179" s="51"/>
      <c r="AA179" s="51"/>
      <c r="AB179" s="51"/>
      <c r="AC179" s="54"/>
      <c r="AD179" s="54"/>
      <c r="AE179" s="54"/>
      <c r="AF179" s="54"/>
      <c r="AG179" s="54"/>
      <c r="AH179" s="51"/>
      <c r="AI179" s="54"/>
      <c r="AJ179" s="53">
        <v>8</v>
      </c>
      <c r="AK179" s="52">
        <f>(M179+N179)+(O179+V179+W179+X179)+(Q179+S179+Z179+AB179)</f>
        <v>6</v>
      </c>
      <c r="AL179" s="51"/>
      <c r="AM179" s="51" t="s">
        <v>22</v>
      </c>
      <c r="AN179" s="51"/>
      <c r="AO179" s="51"/>
      <c r="AP179" s="51"/>
      <c r="AQ179" s="51"/>
      <c r="AR179" s="51">
        <f>AK179</f>
        <v>6</v>
      </c>
      <c r="AS179" s="51" t="s">
        <v>21</v>
      </c>
      <c r="AT179" s="51"/>
      <c r="AU179" s="4">
        <v>2</v>
      </c>
      <c r="AV179" s="4">
        <f>M179+N179+Y179</f>
        <v>3</v>
      </c>
      <c r="AW179" s="4">
        <f>O179+U179+V179+W179+X179</f>
        <v>5</v>
      </c>
      <c r="AX179" s="4">
        <f>AV179+AW179</f>
        <v>8</v>
      </c>
      <c r="AY179" s="4">
        <f>M179+N179</f>
        <v>2</v>
      </c>
      <c r="AZ179" s="4">
        <f>O179+V179+W179+X179</f>
        <v>4</v>
      </c>
      <c r="BA179" s="4">
        <f>Q179+Z179</f>
        <v>0</v>
      </c>
      <c r="BB179" s="3">
        <f>S179+AB179</f>
        <v>0</v>
      </c>
      <c r="BC179" s="2">
        <f>SUM(AY179:BB179)</f>
        <v>6</v>
      </c>
      <c r="BD179" s="2" t="str">
        <f>IF(AK179=BC179,"y","CHK")</f>
        <v>y</v>
      </c>
      <c r="BI179" s="4" t="s">
        <v>102</v>
      </c>
      <c r="BJ179" s="4" t="s">
        <v>101</v>
      </c>
      <c r="BK179" s="4">
        <v>1135</v>
      </c>
      <c r="BL179" s="4" t="str">
        <f>IF(BK179=D179,"Y","CHK")</f>
        <v>Y</v>
      </c>
    </row>
    <row r="180" spans="1:64" x14ac:dyDescent="0.2">
      <c r="A180" s="34">
        <v>179</v>
      </c>
      <c r="B180" s="39" t="s">
        <v>100</v>
      </c>
      <c r="C180" s="39" t="s">
        <v>99</v>
      </c>
      <c r="D180" s="38">
        <v>1069</v>
      </c>
      <c r="E180" s="38"/>
      <c r="F180" s="38"/>
      <c r="G180" s="38"/>
      <c r="H180" s="38"/>
      <c r="I180" s="38"/>
      <c r="J180" s="38">
        <v>1</v>
      </c>
      <c r="K180" s="34">
        <f>SUBTOTAL(3,D180:I180)</f>
        <v>1</v>
      </c>
      <c r="L180" s="46">
        <v>2</v>
      </c>
      <c r="M180" s="38">
        <v>1</v>
      </c>
      <c r="N180" s="38">
        <v>1</v>
      </c>
      <c r="O180" s="38">
        <v>1</v>
      </c>
      <c r="P180" s="45"/>
      <c r="Q180" s="45"/>
      <c r="R180" s="45"/>
      <c r="S180" s="34"/>
      <c r="T180" s="46">
        <v>3</v>
      </c>
      <c r="U180" s="48">
        <v>1</v>
      </c>
      <c r="V180" s="38">
        <v>1</v>
      </c>
      <c r="W180" s="38">
        <v>1</v>
      </c>
      <c r="X180" s="38">
        <v>1</v>
      </c>
      <c r="Y180" s="48">
        <v>1</v>
      </c>
      <c r="Z180" s="34"/>
      <c r="AA180" s="34"/>
      <c r="AB180" s="34"/>
      <c r="AC180" s="45"/>
      <c r="AD180" s="45"/>
      <c r="AE180" s="45"/>
      <c r="AF180" s="45"/>
      <c r="AG180" s="45"/>
      <c r="AH180" s="34"/>
      <c r="AI180" s="45"/>
      <c r="AJ180" s="46">
        <v>8</v>
      </c>
      <c r="AK180" s="47">
        <f>(M180+N180)+(O180+V180+W180+X180)+(Q180+S180+Z180+AB180)</f>
        <v>6</v>
      </c>
      <c r="AL180" s="34"/>
      <c r="AM180" s="34" t="s">
        <v>22</v>
      </c>
      <c r="AN180" s="34"/>
      <c r="AO180" s="34"/>
      <c r="AP180" s="34"/>
      <c r="AQ180" s="34"/>
      <c r="AR180" s="34">
        <f>AK180</f>
        <v>6</v>
      </c>
      <c r="AS180" s="34" t="s">
        <v>21</v>
      </c>
      <c r="AT180" s="34"/>
      <c r="AU180" s="4">
        <v>1</v>
      </c>
      <c r="AV180" s="4">
        <f>M180+N180+Y180</f>
        <v>3</v>
      </c>
      <c r="AW180" s="4">
        <f>O180+U180+V180+W180+X180</f>
        <v>5</v>
      </c>
      <c r="AX180" s="4">
        <f>AV180+AW180</f>
        <v>8</v>
      </c>
      <c r="AY180" s="4">
        <f>M180+N180</f>
        <v>2</v>
      </c>
      <c r="AZ180" s="4">
        <f>O180+V180+W180+X180</f>
        <v>4</v>
      </c>
      <c r="BA180" s="4">
        <f>Q180+Z180</f>
        <v>0</v>
      </c>
      <c r="BB180" s="3">
        <f>S180+AB180</f>
        <v>0</v>
      </c>
      <c r="BC180" s="2">
        <f>SUM(AY180:BB180)</f>
        <v>6</v>
      </c>
      <c r="BD180" s="2" t="str">
        <f>IF(AK180=BC180,"y","CHK")</f>
        <v>y</v>
      </c>
      <c r="BI180" s="4" t="s">
        <v>100</v>
      </c>
      <c r="BJ180" s="4" t="s">
        <v>99</v>
      </c>
      <c r="BK180" s="4">
        <v>1069</v>
      </c>
      <c r="BL180" s="4" t="str">
        <f>IF(BK180=D180,"Y","CHK")</f>
        <v>Y</v>
      </c>
    </row>
    <row r="181" spans="1:64" x14ac:dyDescent="0.2">
      <c r="A181" s="51">
        <v>180</v>
      </c>
      <c r="B181" s="57" t="s">
        <v>98</v>
      </c>
      <c r="C181" s="57" t="s">
        <v>97</v>
      </c>
      <c r="D181" s="56">
        <v>1122</v>
      </c>
      <c r="E181" s="56">
        <v>1135</v>
      </c>
      <c r="F181" s="56"/>
      <c r="G181" s="56"/>
      <c r="H181" s="56"/>
      <c r="I181" s="56"/>
      <c r="J181" s="56">
        <v>1</v>
      </c>
      <c r="K181" s="51">
        <f>SUBTOTAL(3,D181:I181)</f>
        <v>2</v>
      </c>
      <c r="L181" s="53">
        <v>2</v>
      </c>
      <c r="M181" s="56">
        <v>1</v>
      </c>
      <c r="N181" s="56">
        <v>1</v>
      </c>
      <c r="O181" s="56">
        <v>1</v>
      </c>
      <c r="P181" s="54"/>
      <c r="Q181" s="54"/>
      <c r="R181" s="54"/>
      <c r="S181" s="51"/>
      <c r="T181" s="53">
        <v>3</v>
      </c>
      <c r="U181" s="55">
        <v>1</v>
      </c>
      <c r="V181" s="56">
        <v>1</v>
      </c>
      <c r="W181" s="56">
        <v>1</v>
      </c>
      <c r="X181" s="56">
        <v>1</v>
      </c>
      <c r="Y181" s="55">
        <v>1</v>
      </c>
      <c r="Z181" s="51"/>
      <c r="AA181" s="51"/>
      <c r="AB181" s="51"/>
      <c r="AC181" s="54"/>
      <c r="AD181" s="54"/>
      <c r="AE181" s="54"/>
      <c r="AF181" s="54"/>
      <c r="AG181" s="54"/>
      <c r="AH181" s="51"/>
      <c r="AI181" s="54"/>
      <c r="AJ181" s="53">
        <v>8</v>
      </c>
      <c r="AK181" s="52">
        <f>(M181+N181)+(O181+V181+W181+X181)+(Q181+S181+Z181+AB181)</f>
        <v>6</v>
      </c>
      <c r="AL181" s="51"/>
      <c r="AM181" s="51" t="s">
        <v>22</v>
      </c>
      <c r="AN181" s="51"/>
      <c r="AO181" s="51"/>
      <c r="AP181" s="51"/>
      <c r="AQ181" s="51"/>
      <c r="AR181" s="51">
        <f>AK181</f>
        <v>6</v>
      </c>
      <c r="AS181" s="51" t="s">
        <v>21</v>
      </c>
      <c r="AT181" s="51"/>
      <c r="AU181" s="4">
        <v>2</v>
      </c>
      <c r="AV181" s="4">
        <f>M181+N181+Y181</f>
        <v>3</v>
      </c>
      <c r="AW181" s="4">
        <f>O181+U181+V181+W181+X181</f>
        <v>5</v>
      </c>
      <c r="AX181" s="4">
        <f>AV181+AW181</f>
        <v>8</v>
      </c>
      <c r="AY181" s="4">
        <f>M181+N181</f>
        <v>2</v>
      </c>
      <c r="AZ181" s="4">
        <f>O181+V181+W181+X181</f>
        <v>4</v>
      </c>
      <c r="BA181" s="4">
        <f>Q181+Z181</f>
        <v>0</v>
      </c>
      <c r="BB181" s="3">
        <f>S181+AB181</f>
        <v>0</v>
      </c>
      <c r="BC181" s="2">
        <f>SUM(AY181:BB181)</f>
        <v>6</v>
      </c>
      <c r="BD181" s="2" t="str">
        <f>IF(AK181=BC181,"y","CHK")</f>
        <v>y</v>
      </c>
      <c r="BI181" s="4" t="s">
        <v>98</v>
      </c>
      <c r="BJ181" s="4" t="s">
        <v>97</v>
      </c>
      <c r="BK181" s="4">
        <v>1122</v>
      </c>
      <c r="BL181" s="4" t="str">
        <f>IF(BK181=D181,"Y","CHK")</f>
        <v>Y</v>
      </c>
    </row>
    <row r="182" spans="1:64" x14ac:dyDescent="0.2">
      <c r="A182" s="34">
        <v>181</v>
      </c>
      <c r="B182" s="50" t="s">
        <v>98</v>
      </c>
      <c r="C182" s="50" t="s">
        <v>97</v>
      </c>
      <c r="D182" s="49">
        <v>1135</v>
      </c>
      <c r="E182" s="38"/>
      <c r="F182" s="38"/>
      <c r="G182" s="38"/>
      <c r="H182" s="38"/>
      <c r="I182" s="38"/>
      <c r="J182" s="38"/>
      <c r="K182" s="34">
        <f>SUBTOTAL(3,D182:I182)</f>
        <v>1</v>
      </c>
      <c r="L182" s="46">
        <v>2</v>
      </c>
      <c r="M182" s="38"/>
      <c r="N182" s="38"/>
      <c r="O182" s="38"/>
      <c r="P182" s="45"/>
      <c r="Q182" s="45"/>
      <c r="R182" s="45"/>
      <c r="S182" s="34"/>
      <c r="T182" s="46">
        <v>3</v>
      </c>
      <c r="U182" s="48"/>
      <c r="V182" s="38"/>
      <c r="W182" s="38"/>
      <c r="X182" s="38"/>
      <c r="Y182" s="48"/>
      <c r="Z182" s="34"/>
      <c r="AA182" s="34"/>
      <c r="AB182" s="34"/>
      <c r="AC182" s="45"/>
      <c r="AD182" s="45"/>
      <c r="AE182" s="45"/>
      <c r="AF182" s="45"/>
      <c r="AG182" s="45"/>
      <c r="AH182" s="34"/>
      <c r="AI182" s="45"/>
      <c r="AJ182" s="46">
        <v>0</v>
      </c>
      <c r="AK182" s="47">
        <f>(M182+N182)+(O182+V182+W182+X182)+(Q182+S182+Z182+AB182)</f>
        <v>0</v>
      </c>
      <c r="AL182" s="34"/>
      <c r="AM182" s="34" t="s">
        <v>22</v>
      </c>
      <c r="AN182" s="34"/>
      <c r="AO182" s="34"/>
      <c r="AP182" s="34"/>
      <c r="AQ182" s="34"/>
      <c r="AR182" s="34">
        <f>AK182</f>
        <v>0</v>
      </c>
      <c r="AS182" s="34"/>
      <c r="AT182" s="34"/>
      <c r="AU182" s="4">
        <v>1</v>
      </c>
      <c r="AV182" s="4">
        <f>M182+N182+Y182</f>
        <v>0</v>
      </c>
      <c r="AW182" s="4">
        <f>O182+U182+V182+W182+X182</f>
        <v>0</v>
      </c>
      <c r="AX182" s="4">
        <f>AV182+AW182</f>
        <v>0</v>
      </c>
      <c r="AY182" s="4">
        <f>M182+N182</f>
        <v>0</v>
      </c>
      <c r="AZ182" s="4">
        <f>O182+V182+W182+X182</f>
        <v>0</v>
      </c>
      <c r="BA182" s="4">
        <f>Q182+Z182</f>
        <v>0</v>
      </c>
      <c r="BB182" s="3">
        <f>S182+AB182</f>
        <v>0</v>
      </c>
      <c r="BC182" s="2">
        <f>SUM(AY182:BB182)</f>
        <v>0</v>
      </c>
      <c r="BD182" s="2" t="str">
        <f>IF(AK182=BC182,"y","CHK")</f>
        <v>y</v>
      </c>
      <c r="BI182" s="4" t="s">
        <v>98</v>
      </c>
      <c r="BJ182" s="4" t="s">
        <v>97</v>
      </c>
      <c r="BK182" s="4">
        <v>1135</v>
      </c>
      <c r="BL182" s="4" t="str">
        <f>IF(BK182=D182,"Y","CHK")</f>
        <v>Y</v>
      </c>
    </row>
    <row r="183" spans="1:64" x14ac:dyDescent="0.2">
      <c r="A183" s="51">
        <v>182</v>
      </c>
      <c r="B183" s="57" t="s">
        <v>96</v>
      </c>
      <c r="C183" s="57" t="s">
        <v>95</v>
      </c>
      <c r="D183" s="56">
        <v>1121</v>
      </c>
      <c r="E183" s="56">
        <v>1122</v>
      </c>
      <c r="F183" s="56"/>
      <c r="G183" s="56"/>
      <c r="H183" s="56"/>
      <c r="I183" s="56"/>
      <c r="J183" s="56">
        <v>1</v>
      </c>
      <c r="K183" s="51">
        <f>SUBTOTAL(3,D183:I183)</f>
        <v>2</v>
      </c>
      <c r="L183" s="53">
        <v>2</v>
      </c>
      <c r="M183" s="56">
        <v>1</v>
      </c>
      <c r="N183" s="56">
        <v>1</v>
      </c>
      <c r="O183" s="56">
        <v>1</v>
      </c>
      <c r="P183" s="54"/>
      <c r="Q183" s="54"/>
      <c r="R183" s="54"/>
      <c r="S183" s="51"/>
      <c r="T183" s="53">
        <v>3</v>
      </c>
      <c r="U183" s="55">
        <v>1</v>
      </c>
      <c r="V183" s="56">
        <v>1</v>
      </c>
      <c r="W183" s="56">
        <v>1</v>
      </c>
      <c r="X183" s="56">
        <v>1</v>
      </c>
      <c r="Y183" s="55">
        <v>1</v>
      </c>
      <c r="Z183" s="51"/>
      <c r="AA183" s="51"/>
      <c r="AB183" s="51"/>
      <c r="AC183" s="54"/>
      <c r="AD183" s="54"/>
      <c r="AE183" s="54"/>
      <c r="AF183" s="54"/>
      <c r="AG183" s="54"/>
      <c r="AH183" s="51"/>
      <c r="AI183" s="54"/>
      <c r="AJ183" s="53">
        <v>8</v>
      </c>
      <c r="AK183" s="52">
        <f>(M183+N183)+(O183+V183+W183+X183)+(Q183+S183+Z183+AB183)</f>
        <v>6</v>
      </c>
      <c r="AL183" s="51"/>
      <c r="AM183" s="51" t="s">
        <v>22</v>
      </c>
      <c r="AN183" s="51"/>
      <c r="AO183" s="51"/>
      <c r="AP183" s="51"/>
      <c r="AQ183" s="51"/>
      <c r="AR183" s="51">
        <f>AK183</f>
        <v>6</v>
      </c>
      <c r="AS183" s="51" t="s">
        <v>21</v>
      </c>
      <c r="AT183" s="51"/>
      <c r="AU183" s="4">
        <v>2</v>
      </c>
      <c r="AV183" s="4">
        <f>M183+N183+Y183</f>
        <v>3</v>
      </c>
      <c r="AW183" s="4">
        <f>O183+U183+V183+W183+X183</f>
        <v>5</v>
      </c>
      <c r="AX183" s="4">
        <f>AV183+AW183</f>
        <v>8</v>
      </c>
      <c r="AY183" s="4">
        <f>M183+N183</f>
        <v>2</v>
      </c>
      <c r="AZ183" s="4">
        <f>O183+V183+W183+X183</f>
        <v>4</v>
      </c>
      <c r="BA183" s="4">
        <f>Q183+Z183</f>
        <v>0</v>
      </c>
      <c r="BB183" s="3">
        <f>S183+AB183</f>
        <v>0</v>
      </c>
      <c r="BC183" s="2">
        <f>SUM(AY183:BB183)</f>
        <v>6</v>
      </c>
      <c r="BD183" s="2" t="str">
        <f>IF(AK183=BC183,"y","CHK")</f>
        <v>y</v>
      </c>
      <c r="BI183" s="4" t="s">
        <v>96</v>
      </c>
      <c r="BJ183" s="4" t="s">
        <v>95</v>
      </c>
      <c r="BK183" s="4">
        <v>1121</v>
      </c>
      <c r="BL183" s="4" t="str">
        <f>IF(BK183=D183,"Y","CHK")</f>
        <v>Y</v>
      </c>
    </row>
    <row r="184" spans="1:64" x14ac:dyDescent="0.2">
      <c r="A184" s="34">
        <v>183</v>
      </c>
      <c r="B184" s="50" t="s">
        <v>96</v>
      </c>
      <c r="C184" s="50" t="s">
        <v>95</v>
      </c>
      <c r="D184" s="49">
        <v>1122</v>
      </c>
      <c r="E184" s="38"/>
      <c r="F184" s="38"/>
      <c r="G184" s="38"/>
      <c r="H184" s="38"/>
      <c r="I184" s="38"/>
      <c r="J184" s="38"/>
      <c r="K184" s="34">
        <f>SUBTOTAL(3,D184:I184)</f>
        <v>1</v>
      </c>
      <c r="L184" s="46">
        <v>2</v>
      </c>
      <c r="M184" s="38"/>
      <c r="N184" s="38"/>
      <c r="O184" s="38"/>
      <c r="P184" s="45"/>
      <c r="Q184" s="45"/>
      <c r="R184" s="45"/>
      <c r="S184" s="34"/>
      <c r="T184" s="46">
        <v>3</v>
      </c>
      <c r="U184" s="48"/>
      <c r="V184" s="38"/>
      <c r="W184" s="38"/>
      <c r="X184" s="38"/>
      <c r="Y184" s="48"/>
      <c r="Z184" s="34"/>
      <c r="AA184" s="34"/>
      <c r="AB184" s="34"/>
      <c r="AC184" s="45"/>
      <c r="AD184" s="45"/>
      <c r="AE184" s="45"/>
      <c r="AF184" s="45"/>
      <c r="AG184" s="45"/>
      <c r="AH184" s="34"/>
      <c r="AI184" s="45"/>
      <c r="AJ184" s="46">
        <v>0</v>
      </c>
      <c r="AK184" s="47">
        <f>(M184+N184)+(O184+V184+W184+X184)+(Q184+S184+Z184+AB184)</f>
        <v>0</v>
      </c>
      <c r="AL184" s="34"/>
      <c r="AM184" s="34" t="s">
        <v>22</v>
      </c>
      <c r="AN184" s="34"/>
      <c r="AO184" s="34"/>
      <c r="AP184" s="34"/>
      <c r="AQ184" s="34"/>
      <c r="AR184" s="34">
        <f>AK184</f>
        <v>0</v>
      </c>
      <c r="AS184" s="34"/>
      <c r="AT184" s="34"/>
      <c r="AU184" s="4">
        <v>1</v>
      </c>
      <c r="AV184" s="4">
        <f>M184+N184+Y184</f>
        <v>0</v>
      </c>
      <c r="AW184" s="4">
        <f>O184+U184+V184+W184+X184</f>
        <v>0</v>
      </c>
      <c r="AX184" s="4">
        <f>AV184+AW184</f>
        <v>0</v>
      </c>
      <c r="AY184" s="4">
        <f>M184+N184</f>
        <v>0</v>
      </c>
      <c r="AZ184" s="4">
        <f>O184+V184+W184+X184</f>
        <v>0</v>
      </c>
      <c r="BA184" s="4">
        <f>Q184+Z184</f>
        <v>0</v>
      </c>
      <c r="BB184" s="3">
        <f>S184+AB184</f>
        <v>0</v>
      </c>
      <c r="BC184" s="2">
        <f>SUM(AY184:BB184)</f>
        <v>0</v>
      </c>
      <c r="BD184" s="2" t="str">
        <f>IF(AK184=BC184,"y","CHK")</f>
        <v>y</v>
      </c>
      <c r="BI184" s="4" t="s">
        <v>96</v>
      </c>
      <c r="BJ184" s="4" t="s">
        <v>95</v>
      </c>
      <c r="BK184" s="4">
        <v>1122</v>
      </c>
      <c r="BL184" s="4" t="str">
        <f>IF(BK184=D184,"Y","CHK")</f>
        <v>Y</v>
      </c>
    </row>
    <row r="185" spans="1:64" x14ac:dyDescent="0.2">
      <c r="A185" s="51">
        <v>184</v>
      </c>
      <c r="B185" s="57" t="s">
        <v>94</v>
      </c>
      <c r="C185" s="57" t="s">
        <v>93</v>
      </c>
      <c r="D185" s="56">
        <v>1069</v>
      </c>
      <c r="E185" s="56"/>
      <c r="F185" s="56"/>
      <c r="G185" s="56"/>
      <c r="H185" s="56"/>
      <c r="I185" s="56"/>
      <c r="J185" s="56">
        <v>1</v>
      </c>
      <c r="K185" s="51">
        <f>SUBTOTAL(3,D185:I185)</f>
        <v>1</v>
      </c>
      <c r="L185" s="53">
        <v>2</v>
      </c>
      <c r="M185" s="56">
        <v>1</v>
      </c>
      <c r="N185" s="56">
        <v>1</v>
      </c>
      <c r="O185" s="56">
        <v>1</v>
      </c>
      <c r="P185" s="54"/>
      <c r="Q185" s="54"/>
      <c r="R185" s="54"/>
      <c r="S185" s="51"/>
      <c r="T185" s="53">
        <v>3</v>
      </c>
      <c r="U185" s="55">
        <v>1</v>
      </c>
      <c r="V185" s="56">
        <v>1</v>
      </c>
      <c r="W185" s="56">
        <v>1</v>
      </c>
      <c r="X185" s="56">
        <v>1</v>
      </c>
      <c r="Y185" s="55">
        <v>1</v>
      </c>
      <c r="Z185" s="51"/>
      <c r="AA185" s="51"/>
      <c r="AB185" s="51"/>
      <c r="AC185" s="54"/>
      <c r="AD185" s="54"/>
      <c r="AE185" s="54"/>
      <c r="AF185" s="54"/>
      <c r="AG185" s="54"/>
      <c r="AH185" s="51"/>
      <c r="AI185" s="54"/>
      <c r="AJ185" s="53">
        <v>8</v>
      </c>
      <c r="AK185" s="52">
        <f>(M185+N185)+(O185+V185+W185+X185)+(Q185+S185+Z185+AB185)</f>
        <v>6</v>
      </c>
      <c r="AL185" s="51"/>
      <c r="AM185" s="51" t="s">
        <v>22</v>
      </c>
      <c r="AN185" s="51"/>
      <c r="AO185" s="51"/>
      <c r="AP185" s="51"/>
      <c r="AQ185" s="51"/>
      <c r="AR185" s="51">
        <f>AK185</f>
        <v>6</v>
      </c>
      <c r="AS185" s="51" t="s">
        <v>21</v>
      </c>
      <c r="AT185" s="51"/>
      <c r="AU185" s="4">
        <v>2</v>
      </c>
      <c r="AV185" s="4">
        <f>M185+N185+Y185</f>
        <v>3</v>
      </c>
      <c r="AW185" s="4">
        <f>O185+U185+V185+W185+X185</f>
        <v>5</v>
      </c>
      <c r="AX185" s="4">
        <f>AV185+AW185</f>
        <v>8</v>
      </c>
      <c r="AY185" s="4">
        <f>M185+N185</f>
        <v>2</v>
      </c>
      <c r="AZ185" s="4">
        <f>O185+V185+W185+X185</f>
        <v>4</v>
      </c>
      <c r="BA185" s="4">
        <f>Q185+Z185</f>
        <v>0</v>
      </c>
      <c r="BB185" s="3">
        <f>S185+AB185</f>
        <v>0</v>
      </c>
      <c r="BC185" s="2">
        <f>SUM(AY185:BB185)</f>
        <v>6</v>
      </c>
      <c r="BD185" s="2" t="str">
        <f>IF(AK185=BC185,"y","CHK")</f>
        <v>y</v>
      </c>
      <c r="BI185" s="4" t="s">
        <v>94</v>
      </c>
      <c r="BJ185" s="4" t="s">
        <v>93</v>
      </c>
      <c r="BK185" s="4">
        <v>1069</v>
      </c>
      <c r="BL185" s="4" t="str">
        <f>IF(BK185=D185,"Y","CHK")</f>
        <v>Y</v>
      </c>
    </row>
    <row r="186" spans="1:64" x14ac:dyDescent="0.2">
      <c r="A186" s="34">
        <v>185</v>
      </c>
      <c r="B186" s="39" t="s">
        <v>92</v>
      </c>
      <c r="C186" s="39" t="s">
        <v>91</v>
      </c>
      <c r="D186" s="38">
        <v>1130</v>
      </c>
      <c r="E186" s="38"/>
      <c r="F186" s="38"/>
      <c r="G186" s="38"/>
      <c r="H186" s="38"/>
      <c r="I186" s="38"/>
      <c r="J186" s="38">
        <v>1</v>
      </c>
      <c r="K186" s="34">
        <f>SUBTOTAL(3,D186:I186)</f>
        <v>1</v>
      </c>
      <c r="L186" s="46">
        <v>2</v>
      </c>
      <c r="M186" s="38">
        <v>1</v>
      </c>
      <c r="N186" s="38">
        <v>1</v>
      </c>
      <c r="O186" s="38">
        <v>1</v>
      </c>
      <c r="P186" s="45"/>
      <c r="Q186" s="45"/>
      <c r="R186" s="45"/>
      <c r="S186" s="34"/>
      <c r="T186" s="46">
        <v>3</v>
      </c>
      <c r="U186" s="48">
        <v>1</v>
      </c>
      <c r="V186" s="38">
        <v>1</v>
      </c>
      <c r="W186" s="38">
        <v>1</v>
      </c>
      <c r="X186" s="38">
        <v>1</v>
      </c>
      <c r="Y186" s="48">
        <v>1</v>
      </c>
      <c r="Z186" s="34"/>
      <c r="AA186" s="34"/>
      <c r="AB186" s="34"/>
      <c r="AC186" s="45"/>
      <c r="AD186" s="45"/>
      <c r="AE186" s="45"/>
      <c r="AF186" s="45"/>
      <c r="AG186" s="45"/>
      <c r="AH186" s="34"/>
      <c r="AI186" s="45"/>
      <c r="AJ186" s="46">
        <v>8</v>
      </c>
      <c r="AK186" s="47">
        <f>(M186+N186)+(O186+V186+W186+X186)+(Q186+S186+Z186+AB186)</f>
        <v>6</v>
      </c>
      <c r="AL186" s="34"/>
      <c r="AM186" s="34" t="s">
        <v>22</v>
      </c>
      <c r="AN186" s="34"/>
      <c r="AO186" s="34"/>
      <c r="AP186" s="34"/>
      <c r="AQ186" s="34"/>
      <c r="AR186" s="34">
        <f>AK186</f>
        <v>6</v>
      </c>
      <c r="AS186" s="34" t="s">
        <v>21</v>
      </c>
      <c r="AT186" s="34"/>
      <c r="AU186" s="4">
        <v>1</v>
      </c>
      <c r="AV186" s="4">
        <f>M186+N186+Y186</f>
        <v>3</v>
      </c>
      <c r="AW186" s="4">
        <f>O186+U186+V186+W186+X186</f>
        <v>5</v>
      </c>
      <c r="AX186" s="4">
        <f>AV186+AW186</f>
        <v>8</v>
      </c>
      <c r="AY186" s="4">
        <f>M186+N186</f>
        <v>2</v>
      </c>
      <c r="AZ186" s="4">
        <f>O186+V186+W186+X186</f>
        <v>4</v>
      </c>
      <c r="BA186" s="4">
        <f>Q186+Z186</f>
        <v>0</v>
      </c>
      <c r="BB186" s="3">
        <f>S186+AB186</f>
        <v>0</v>
      </c>
      <c r="BC186" s="2">
        <f>SUM(AY186:BB186)</f>
        <v>6</v>
      </c>
      <c r="BD186" s="2" t="str">
        <f>IF(AK186=BC186,"y","CHK")</f>
        <v>y</v>
      </c>
      <c r="BI186" s="4" t="s">
        <v>92</v>
      </c>
      <c r="BJ186" s="4" t="s">
        <v>91</v>
      </c>
      <c r="BK186" s="4">
        <v>1130</v>
      </c>
      <c r="BL186" s="4" t="str">
        <f>IF(BK186=D186,"Y","CHK")</f>
        <v>Y</v>
      </c>
    </row>
    <row r="187" spans="1:64" x14ac:dyDescent="0.2">
      <c r="A187" s="51">
        <v>186</v>
      </c>
      <c r="B187" s="57" t="s">
        <v>90</v>
      </c>
      <c r="C187" s="57" t="s">
        <v>89</v>
      </c>
      <c r="D187" s="56">
        <v>1129</v>
      </c>
      <c r="E187" s="56"/>
      <c r="F187" s="56"/>
      <c r="G187" s="56"/>
      <c r="H187" s="56"/>
      <c r="I187" s="56"/>
      <c r="J187" s="56">
        <v>1</v>
      </c>
      <c r="K187" s="51">
        <f>SUBTOTAL(3,D187:I187)</f>
        <v>1</v>
      </c>
      <c r="L187" s="53">
        <v>2</v>
      </c>
      <c r="M187" s="56">
        <v>1</v>
      </c>
      <c r="N187" s="56">
        <v>1</v>
      </c>
      <c r="O187" s="56">
        <v>1</v>
      </c>
      <c r="P187" s="54"/>
      <c r="Q187" s="54"/>
      <c r="R187" s="54"/>
      <c r="S187" s="51"/>
      <c r="T187" s="53">
        <v>3</v>
      </c>
      <c r="U187" s="55">
        <v>1</v>
      </c>
      <c r="V187" s="56">
        <v>1</v>
      </c>
      <c r="W187" s="56">
        <v>1</v>
      </c>
      <c r="X187" s="56">
        <v>1</v>
      </c>
      <c r="Y187" s="55">
        <v>1</v>
      </c>
      <c r="Z187" s="51"/>
      <c r="AA187" s="51"/>
      <c r="AB187" s="51"/>
      <c r="AC187" s="54"/>
      <c r="AD187" s="54"/>
      <c r="AE187" s="54"/>
      <c r="AF187" s="54"/>
      <c r="AG187" s="54"/>
      <c r="AH187" s="51"/>
      <c r="AI187" s="54"/>
      <c r="AJ187" s="53">
        <v>8</v>
      </c>
      <c r="AK187" s="52">
        <f>(M187+N187)+(O187+V187+W187+X187)+(Q187+S187+Z187+AB187)</f>
        <v>6</v>
      </c>
      <c r="AL187" s="51"/>
      <c r="AM187" s="51" t="s">
        <v>22</v>
      </c>
      <c r="AN187" s="51"/>
      <c r="AO187" s="51"/>
      <c r="AP187" s="51"/>
      <c r="AQ187" s="51"/>
      <c r="AR187" s="51">
        <f>AK187</f>
        <v>6</v>
      </c>
      <c r="AS187" s="51" t="s">
        <v>21</v>
      </c>
      <c r="AT187" s="51"/>
      <c r="AU187" s="4">
        <v>2</v>
      </c>
      <c r="AV187" s="4">
        <f>M187+N187+Y187</f>
        <v>3</v>
      </c>
      <c r="AW187" s="4">
        <f>O187+U187+V187+W187+X187</f>
        <v>5</v>
      </c>
      <c r="AX187" s="4">
        <f>AV187+AW187</f>
        <v>8</v>
      </c>
      <c r="AY187" s="4">
        <f>M187+N187</f>
        <v>2</v>
      </c>
      <c r="AZ187" s="4">
        <f>O187+V187+W187+X187</f>
        <v>4</v>
      </c>
      <c r="BA187" s="4">
        <f>Q187+Z187</f>
        <v>0</v>
      </c>
      <c r="BB187" s="3">
        <f>S187+AB187</f>
        <v>0</v>
      </c>
      <c r="BC187" s="2">
        <f>SUM(AY187:BB187)</f>
        <v>6</v>
      </c>
      <c r="BD187" s="2" t="str">
        <f>IF(AK187=BC187,"y","CHK")</f>
        <v>y</v>
      </c>
      <c r="BI187" s="4" t="s">
        <v>90</v>
      </c>
      <c r="BJ187" s="4" t="s">
        <v>89</v>
      </c>
      <c r="BK187" s="4">
        <v>1129</v>
      </c>
      <c r="BL187" s="4" t="str">
        <f>IF(BK187=D187,"Y","CHK")</f>
        <v>Y</v>
      </c>
    </row>
    <row r="188" spans="1:64" x14ac:dyDescent="0.2">
      <c r="A188" s="34">
        <v>187</v>
      </c>
      <c r="B188" s="39" t="s">
        <v>88</v>
      </c>
      <c r="C188" s="39" t="s">
        <v>87</v>
      </c>
      <c r="D188" s="38">
        <v>1023</v>
      </c>
      <c r="E188" s="38">
        <v>1029</v>
      </c>
      <c r="F188" s="38"/>
      <c r="G188" s="38"/>
      <c r="H188" s="38"/>
      <c r="I188" s="38"/>
      <c r="J188" s="38">
        <v>1</v>
      </c>
      <c r="K188" s="34">
        <f>SUBTOTAL(3,D188:I188)</f>
        <v>2</v>
      </c>
      <c r="L188" s="46">
        <v>2</v>
      </c>
      <c r="M188" s="38">
        <v>1</v>
      </c>
      <c r="N188" s="38">
        <v>1</v>
      </c>
      <c r="O188" s="38">
        <v>1</v>
      </c>
      <c r="P188" s="45"/>
      <c r="Q188" s="45"/>
      <c r="R188" s="45"/>
      <c r="S188" s="34"/>
      <c r="T188" s="46">
        <v>3</v>
      </c>
      <c r="U188" s="48">
        <v>1</v>
      </c>
      <c r="V188" s="38">
        <v>1</v>
      </c>
      <c r="W188" s="38">
        <v>1</v>
      </c>
      <c r="X188" s="38">
        <v>1</v>
      </c>
      <c r="Y188" s="48">
        <v>1</v>
      </c>
      <c r="Z188" s="34"/>
      <c r="AA188" s="34"/>
      <c r="AB188" s="34"/>
      <c r="AC188" s="45"/>
      <c r="AD188" s="45"/>
      <c r="AE188" s="45"/>
      <c r="AF188" s="45"/>
      <c r="AG188" s="45"/>
      <c r="AH188" s="34"/>
      <c r="AI188" s="45"/>
      <c r="AJ188" s="46">
        <v>8</v>
      </c>
      <c r="AK188" s="47">
        <f>(M188+N188)+(O188+V188+W188+X188)+(Q188+S188+Z188+AB188)</f>
        <v>6</v>
      </c>
      <c r="AL188" s="34"/>
      <c r="AM188" s="34" t="s">
        <v>22</v>
      </c>
      <c r="AN188" s="34"/>
      <c r="AO188" s="34"/>
      <c r="AP188" s="34"/>
      <c r="AQ188" s="34"/>
      <c r="AR188" s="34">
        <f>AK188</f>
        <v>6</v>
      </c>
      <c r="AS188" s="34" t="s">
        <v>21</v>
      </c>
      <c r="AT188" s="34"/>
      <c r="AU188" s="4">
        <v>1</v>
      </c>
      <c r="AV188" s="4">
        <f>M188+N188+Y188</f>
        <v>3</v>
      </c>
      <c r="AW188" s="4">
        <f>O188+U188+V188+W188+X188</f>
        <v>5</v>
      </c>
      <c r="AX188" s="4">
        <f>AV188+AW188</f>
        <v>8</v>
      </c>
      <c r="AY188" s="4">
        <f>M188+N188</f>
        <v>2</v>
      </c>
      <c r="AZ188" s="4">
        <f>O188+V188+W188+X188</f>
        <v>4</v>
      </c>
      <c r="BA188" s="4">
        <f>Q188+Z188</f>
        <v>0</v>
      </c>
      <c r="BB188" s="3">
        <f>S188+AB188</f>
        <v>0</v>
      </c>
      <c r="BC188" s="2">
        <f>SUM(AY188:BB188)</f>
        <v>6</v>
      </c>
      <c r="BD188" s="2" t="str">
        <f>IF(AK188=BC188,"y","CHK")</f>
        <v>y</v>
      </c>
      <c r="BI188" s="4" t="s">
        <v>88</v>
      </c>
      <c r="BJ188" s="4" t="s">
        <v>87</v>
      </c>
      <c r="BK188" s="4">
        <v>1023</v>
      </c>
      <c r="BL188" s="4" t="str">
        <f>IF(BK188=D188,"Y","CHK")</f>
        <v>Y</v>
      </c>
    </row>
    <row r="189" spans="1:64" x14ac:dyDescent="0.2">
      <c r="A189" s="51">
        <v>188</v>
      </c>
      <c r="B189" s="59" t="s">
        <v>88</v>
      </c>
      <c r="C189" s="59" t="s">
        <v>87</v>
      </c>
      <c r="D189" s="58">
        <v>1029</v>
      </c>
      <c r="E189" s="56"/>
      <c r="F189" s="56"/>
      <c r="G189" s="56"/>
      <c r="H189" s="56"/>
      <c r="I189" s="56"/>
      <c r="J189" s="56"/>
      <c r="K189" s="51">
        <f>SUBTOTAL(3,D189:I189)</f>
        <v>1</v>
      </c>
      <c r="L189" s="53">
        <v>2</v>
      </c>
      <c r="M189" s="56"/>
      <c r="N189" s="56"/>
      <c r="O189" s="56"/>
      <c r="P189" s="54"/>
      <c r="Q189" s="54"/>
      <c r="R189" s="54"/>
      <c r="S189" s="51"/>
      <c r="T189" s="53">
        <v>3</v>
      </c>
      <c r="U189" s="55"/>
      <c r="V189" s="56"/>
      <c r="W189" s="56"/>
      <c r="X189" s="56"/>
      <c r="Y189" s="55"/>
      <c r="Z189" s="51"/>
      <c r="AA189" s="51"/>
      <c r="AB189" s="51"/>
      <c r="AC189" s="54"/>
      <c r="AD189" s="54"/>
      <c r="AE189" s="54"/>
      <c r="AF189" s="54"/>
      <c r="AG189" s="54"/>
      <c r="AH189" s="51"/>
      <c r="AI189" s="54"/>
      <c r="AJ189" s="53">
        <v>0</v>
      </c>
      <c r="AK189" s="52">
        <f>(M189+N189)+(O189+V189+W189+X189)+(Q189+S189+Z189+AB189)</f>
        <v>0</v>
      </c>
      <c r="AL189" s="51"/>
      <c r="AM189" s="51" t="s">
        <v>22</v>
      </c>
      <c r="AN189" s="51"/>
      <c r="AO189" s="51"/>
      <c r="AP189" s="51"/>
      <c r="AQ189" s="51"/>
      <c r="AR189" s="51">
        <f>AK189</f>
        <v>0</v>
      </c>
      <c r="AS189" s="51"/>
      <c r="AT189" s="51"/>
      <c r="AU189" s="4">
        <v>2</v>
      </c>
      <c r="AV189" s="4">
        <f>M189+N189+Y189</f>
        <v>0</v>
      </c>
      <c r="AW189" s="4">
        <f>O189+U189+V189+W189+X189</f>
        <v>0</v>
      </c>
      <c r="AX189" s="4">
        <f>AV189+AW189</f>
        <v>0</v>
      </c>
      <c r="AY189" s="4">
        <f>M189+N189</f>
        <v>0</v>
      </c>
      <c r="AZ189" s="4">
        <f>O189+V189+W189+X189</f>
        <v>0</v>
      </c>
      <c r="BA189" s="4">
        <f>Q189+Z189</f>
        <v>0</v>
      </c>
      <c r="BB189" s="3">
        <f>S189+AB189</f>
        <v>0</v>
      </c>
      <c r="BC189" s="2">
        <f>SUM(AY189:BB189)</f>
        <v>0</v>
      </c>
      <c r="BD189" s="2" t="str">
        <f>IF(AK189=BC189,"y","CHK")</f>
        <v>y</v>
      </c>
      <c r="BI189" s="4" t="s">
        <v>88</v>
      </c>
      <c r="BJ189" s="4" t="s">
        <v>87</v>
      </c>
      <c r="BK189" s="4">
        <v>1029</v>
      </c>
      <c r="BL189" s="4" t="str">
        <f>IF(BK189=D189,"Y","CHK")</f>
        <v>Y</v>
      </c>
    </row>
    <row r="190" spans="1:64" x14ac:dyDescent="0.2">
      <c r="A190" s="34">
        <v>189</v>
      </c>
      <c r="B190" s="39" t="s">
        <v>86</v>
      </c>
      <c r="C190" s="39" t="s">
        <v>85</v>
      </c>
      <c r="D190" s="38">
        <v>1024</v>
      </c>
      <c r="E190" s="38">
        <v>1184</v>
      </c>
      <c r="F190" s="38"/>
      <c r="G190" s="38"/>
      <c r="H190" s="38"/>
      <c r="I190" s="38"/>
      <c r="J190" s="38">
        <v>1</v>
      </c>
      <c r="K190" s="34">
        <f>SUBTOTAL(3,D190:I190)</f>
        <v>2</v>
      </c>
      <c r="L190" s="46">
        <v>2</v>
      </c>
      <c r="M190" s="38">
        <v>1</v>
      </c>
      <c r="N190" s="38">
        <v>1</v>
      </c>
      <c r="O190" s="38">
        <v>1</v>
      </c>
      <c r="P190" s="45"/>
      <c r="Q190" s="45"/>
      <c r="R190" s="45"/>
      <c r="S190" s="34"/>
      <c r="T190" s="46">
        <v>3</v>
      </c>
      <c r="U190" s="48">
        <v>1</v>
      </c>
      <c r="V190" s="38">
        <v>1</v>
      </c>
      <c r="W190" s="38">
        <v>1</v>
      </c>
      <c r="X190" s="38">
        <v>1</v>
      </c>
      <c r="Y190" s="48">
        <v>1</v>
      </c>
      <c r="Z190" s="34"/>
      <c r="AA190" s="34"/>
      <c r="AB190" s="34"/>
      <c r="AC190" s="45"/>
      <c r="AD190" s="45"/>
      <c r="AE190" s="45"/>
      <c r="AF190" s="45"/>
      <c r="AG190" s="45"/>
      <c r="AH190" s="34"/>
      <c r="AI190" s="45"/>
      <c r="AJ190" s="46">
        <v>8</v>
      </c>
      <c r="AK190" s="47">
        <f>(M190+N190)+(O190+V190+W190+X190)+(Q190+S190+Z190+AB190)</f>
        <v>6</v>
      </c>
      <c r="AL190" s="34"/>
      <c r="AM190" s="34" t="s">
        <v>22</v>
      </c>
      <c r="AN190" s="34"/>
      <c r="AO190" s="34"/>
      <c r="AP190" s="34"/>
      <c r="AQ190" s="34"/>
      <c r="AR190" s="34">
        <f>AK190</f>
        <v>6</v>
      </c>
      <c r="AS190" s="34" t="s">
        <v>21</v>
      </c>
      <c r="AT190" s="34"/>
      <c r="AU190" s="4">
        <v>1</v>
      </c>
      <c r="AV190" s="4">
        <f>M190+N190+Y190</f>
        <v>3</v>
      </c>
      <c r="AW190" s="4">
        <f>O190+U190+V190+W190+X190</f>
        <v>5</v>
      </c>
      <c r="AX190" s="4">
        <f>AV190+AW190</f>
        <v>8</v>
      </c>
      <c r="AY190" s="4">
        <f>M190+N190</f>
        <v>2</v>
      </c>
      <c r="AZ190" s="4">
        <f>O190+V190+W190+X190</f>
        <v>4</v>
      </c>
      <c r="BA190" s="4">
        <f>Q190+Z190</f>
        <v>0</v>
      </c>
      <c r="BB190" s="3">
        <f>S190+AB190</f>
        <v>0</v>
      </c>
      <c r="BC190" s="2">
        <f>SUM(AY190:BB190)</f>
        <v>6</v>
      </c>
      <c r="BD190" s="2" t="str">
        <f>IF(AK190=BC190,"y","CHK")</f>
        <v>y</v>
      </c>
      <c r="BI190" s="4" t="s">
        <v>86</v>
      </c>
      <c r="BJ190" s="4" t="s">
        <v>85</v>
      </c>
      <c r="BK190" s="4">
        <v>1024</v>
      </c>
      <c r="BL190" s="4" t="str">
        <f>IF(BK190=D190,"Y","CHK")</f>
        <v>Y</v>
      </c>
    </row>
    <row r="191" spans="1:64" x14ac:dyDescent="0.2">
      <c r="A191" s="51">
        <v>190</v>
      </c>
      <c r="B191" s="59" t="s">
        <v>86</v>
      </c>
      <c r="C191" s="59" t="s">
        <v>85</v>
      </c>
      <c r="D191" s="58">
        <v>1184</v>
      </c>
      <c r="E191" s="56"/>
      <c r="F191" s="56"/>
      <c r="G191" s="56"/>
      <c r="H191" s="56"/>
      <c r="I191" s="56"/>
      <c r="J191" s="56"/>
      <c r="K191" s="51">
        <f>SUBTOTAL(3,D191:I191)</f>
        <v>1</v>
      </c>
      <c r="L191" s="53">
        <v>2</v>
      </c>
      <c r="M191" s="56"/>
      <c r="N191" s="56"/>
      <c r="O191" s="56"/>
      <c r="P191" s="54"/>
      <c r="Q191" s="54"/>
      <c r="R191" s="54"/>
      <c r="S191" s="51"/>
      <c r="T191" s="53">
        <v>3</v>
      </c>
      <c r="U191" s="55"/>
      <c r="V191" s="56"/>
      <c r="W191" s="56"/>
      <c r="X191" s="56"/>
      <c r="Y191" s="55"/>
      <c r="Z191" s="51"/>
      <c r="AA191" s="51"/>
      <c r="AB191" s="51"/>
      <c r="AC191" s="54"/>
      <c r="AD191" s="54"/>
      <c r="AE191" s="54"/>
      <c r="AF191" s="54"/>
      <c r="AG191" s="54"/>
      <c r="AH191" s="51"/>
      <c r="AI191" s="54"/>
      <c r="AJ191" s="53">
        <v>0</v>
      </c>
      <c r="AK191" s="52">
        <f>(M191+N191)+(O191+V191+W191+X191)+(Q191+S191+Z191+AB191)</f>
        <v>0</v>
      </c>
      <c r="AL191" s="51"/>
      <c r="AM191" s="51" t="s">
        <v>22</v>
      </c>
      <c r="AN191" s="51"/>
      <c r="AO191" s="51"/>
      <c r="AP191" s="51"/>
      <c r="AQ191" s="51"/>
      <c r="AR191" s="51">
        <f>AK191</f>
        <v>0</v>
      </c>
      <c r="AS191" s="51"/>
      <c r="AT191" s="51"/>
      <c r="AU191" s="4">
        <v>2</v>
      </c>
      <c r="AV191" s="4">
        <f>M191+N191+Y191</f>
        <v>0</v>
      </c>
      <c r="AW191" s="4">
        <f>O191+U191+V191+W191+X191</f>
        <v>0</v>
      </c>
      <c r="AX191" s="4">
        <f>AV191+AW191</f>
        <v>0</v>
      </c>
      <c r="AY191" s="4">
        <f>M191+N191</f>
        <v>0</v>
      </c>
      <c r="AZ191" s="4">
        <f>O191+V191+W191+X191</f>
        <v>0</v>
      </c>
      <c r="BA191" s="4">
        <f>Q191+Z191</f>
        <v>0</v>
      </c>
      <c r="BB191" s="3">
        <f>S191+AB191</f>
        <v>0</v>
      </c>
      <c r="BC191" s="2">
        <f>SUM(AY191:BB191)</f>
        <v>0</v>
      </c>
      <c r="BD191" s="2" t="str">
        <f>IF(AK191=BC191,"y","CHK")</f>
        <v>y</v>
      </c>
      <c r="BI191" s="4" t="s">
        <v>86</v>
      </c>
      <c r="BJ191" s="4" t="s">
        <v>85</v>
      </c>
      <c r="BK191" s="4">
        <v>1184</v>
      </c>
      <c r="BL191" s="4" t="str">
        <f>IF(BK191=D191,"Y","CHK")</f>
        <v>Y</v>
      </c>
    </row>
    <row r="192" spans="1:64" x14ac:dyDescent="0.2">
      <c r="A192" s="34">
        <v>191</v>
      </c>
      <c r="B192" s="39" t="s">
        <v>84</v>
      </c>
      <c r="C192" s="39" t="s">
        <v>83</v>
      </c>
      <c r="D192" s="38">
        <v>1025</v>
      </c>
      <c r="E192" s="38">
        <v>1030</v>
      </c>
      <c r="F192" s="38">
        <v>1185</v>
      </c>
      <c r="G192" s="38"/>
      <c r="H192" s="38"/>
      <c r="I192" s="38"/>
      <c r="J192" s="38">
        <v>1</v>
      </c>
      <c r="K192" s="34">
        <f>SUBTOTAL(3,D192:I192)</f>
        <v>3</v>
      </c>
      <c r="L192" s="46">
        <v>2</v>
      </c>
      <c r="M192" s="38">
        <v>1</v>
      </c>
      <c r="N192" s="38">
        <v>1</v>
      </c>
      <c r="O192" s="38">
        <v>1</v>
      </c>
      <c r="P192" s="45"/>
      <c r="Q192" s="45"/>
      <c r="R192" s="45"/>
      <c r="S192" s="46"/>
      <c r="T192" s="46">
        <v>3</v>
      </c>
      <c r="U192" s="48">
        <v>1</v>
      </c>
      <c r="V192" s="38">
        <v>1</v>
      </c>
      <c r="W192" s="38">
        <v>1</v>
      </c>
      <c r="X192" s="38">
        <v>1</v>
      </c>
      <c r="Y192" s="48">
        <v>1</v>
      </c>
      <c r="Z192" s="34"/>
      <c r="AA192" s="34"/>
      <c r="AB192" s="60">
        <v>1</v>
      </c>
      <c r="AC192" s="45"/>
      <c r="AD192" s="45"/>
      <c r="AE192" s="45"/>
      <c r="AF192" s="45"/>
      <c r="AG192" s="45"/>
      <c r="AH192" s="34"/>
      <c r="AI192" s="45"/>
      <c r="AJ192" s="46">
        <v>8</v>
      </c>
      <c r="AK192" s="47">
        <f>(M192+N192)+(O192+V192+W192+X192)+(Q192+S192+Z192+AB192)</f>
        <v>7</v>
      </c>
      <c r="AL192" s="34"/>
      <c r="AM192" s="34" t="s">
        <v>22</v>
      </c>
      <c r="AN192" s="34"/>
      <c r="AO192" s="34"/>
      <c r="AP192" s="34"/>
      <c r="AQ192" s="34"/>
      <c r="AR192" s="34">
        <f>AK192</f>
        <v>7</v>
      </c>
      <c r="AS192" s="34" t="s">
        <v>21</v>
      </c>
      <c r="AT192" s="34"/>
      <c r="AU192" s="4">
        <v>1</v>
      </c>
      <c r="AV192" s="4">
        <f>M192+N192+Y192</f>
        <v>3</v>
      </c>
      <c r="AW192" s="4">
        <f>O192+U192+V192+W192+X192</f>
        <v>5</v>
      </c>
      <c r="AX192" s="4">
        <f>AV192+AW192</f>
        <v>8</v>
      </c>
      <c r="AY192" s="4">
        <f>M192+N192</f>
        <v>2</v>
      </c>
      <c r="AZ192" s="4">
        <f>O192+V192+W192+X192</f>
        <v>4</v>
      </c>
      <c r="BA192" s="4">
        <f>Q192+Z192</f>
        <v>0</v>
      </c>
      <c r="BB192" s="3">
        <f>S192+AB192</f>
        <v>1</v>
      </c>
      <c r="BC192" s="2">
        <f>SUM(AY192:BB192)</f>
        <v>7</v>
      </c>
      <c r="BD192" s="2" t="str">
        <f>IF(AK192=BC192,"y","CHK")</f>
        <v>y</v>
      </c>
      <c r="BI192" s="4" t="s">
        <v>84</v>
      </c>
      <c r="BJ192" s="4" t="s">
        <v>83</v>
      </c>
      <c r="BK192" s="4">
        <v>1025</v>
      </c>
      <c r="BL192" s="4" t="str">
        <f>IF(BK192=D192,"Y","CHK")</f>
        <v>Y</v>
      </c>
    </row>
    <row r="193" spans="1:64" x14ac:dyDescent="0.2">
      <c r="A193" s="51">
        <v>192</v>
      </c>
      <c r="B193" s="59" t="s">
        <v>84</v>
      </c>
      <c r="C193" s="59" t="s">
        <v>83</v>
      </c>
      <c r="D193" s="58">
        <v>1030</v>
      </c>
      <c r="E193" s="56"/>
      <c r="F193" s="56"/>
      <c r="G193" s="56"/>
      <c r="H193" s="56"/>
      <c r="I193" s="56"/>
      <c r="J193" s="56"/>
      <c r="K193" s="51">
        <f>SUBTOTAL(3,D193:I193)</f>
        <v>1</v>
      </c>
      <c r="L193" s="53">
        <v>2</v>
      </c>
      <c r="M193" s="56"/>
      <c r="N193" s="56"/>
      <c r="O193" s="56"/>
      <c r="P193" s="54"/>
      <c r="Q193" s="54"/>
      <c r="R193" s="54"/>
      <c r="S193" s="51"/>
      <c r="T193" s="53">
        <v>3</v>
      </c>
      <c r="U193" s="55"/>
      <c r="V193" s="56"/>
      <c r="W193" s="56"/>
      <c r="X193" s="56"/>
      <c r="Y193" s="55"/>
      <c r="Z193" s="51"/>
      <c r="AA193" s="51"/>
      <c r="AB193" s="51"/>
      <c r="AC193" s="54"/>
      <c r="AD193" s="54"/>
      <c r="AE193" s="54"/>
      <c r="AF193" s="54"/>
      <c r="AG193" s="54"/>
      <c r="AH193" s="51"/>
      <c r="AI193" s="54"/>
      <c r="AJ193" s="53">
        <v>0</v>
      </c>
      <c r="AK193" s="52">
        <f>(M193+N193)+(O193+V193+W193+X193)+(Q193+S193+Z193+AB193)</f>
        <v>0</v>
      </c>
      <c r="AL193" s="51"/>
      <c r="AM193" s="51" t="s">
        <v>22</v>
      </c>
      <c r="AN193" s="51"/>
      <c r="AO193" s="51"/>
      <c r="AP193" s="51"/>
      <c r="AQ193" s="51"/>
      <c r="AR193" s="51">
        <f>AK193</f>
        <v>0</v>
      </c>
      <c r="AS193" s="51"/>
      <c r="AT193" s="51"/>
      <c r="AU193" s="4">
        <v>2</v>
      </c>
      <c r="AV193" s="4">
        <f>M193+N193+Y193</f>
        <v>0</v>
      </c>
      <c r="AW193" s="4">
        <f>O193+U193+V193+W193+X193</f>
        <v>0</v>
      </c>
      <c r="AX193" s="4">
        <f>AV193+AW193</f>
        <v>0</v>
      </c>
      <c r="AY193" s="4">
        <f>M193+N193</f>
        <v>0</v>
      </c>
      <c r="AZ193" s="4">
        <f>O193+V193+W193+X193</f>
        <v>0</v>
      </c>
      <c r="BA193" s="4">
        <f>Q193+Z193</f>
        <v>0</v>
      </c>
      <c r="BB193" s="3">
        <f>S193+AB193</f>
        <v>0</v>
      </c>
      <c r="BC193" s="2">
        <f>SUM(AY193:BB193)</f>
        <v>0</v>
      </c>
      <c r="BD193" s="2" t="str">
        <f>IF(AK193=BC193,"y","CHK")</f>
        <v>y</v>
      </c>
      <c r="BI193" s="4" t="s">
        <v>84</v>
      </c>
      <c r="BJ193" s="4" t="s">
        <v>83</v>
      </c>
      <c r="BK193" s="4">
        <v>1030</v>
      </c>
      <c r="BL193" s="4" t="str">
        <f>IF(BK193=D193,"Y","CHK")</f>
        <v>Y</v>
      </c>
    </row>
    <row r="194" spans="1:64" x14ac:dyDescent="0.2">
      <c r="A194" s="34">
        <v>193</v>
      </c>
      <c r="B194" s="50" t="s">
        <v>84</v>
      </c>
      <c r="C194" s="50" t="s">
        <v>83</v>
      </c>
      <c r="D194" s="49">
        <v>1185</v>
      </c>
      <c r="E194" s="38"/>
      <c r="F194" s="38"/>
      <c r="G194" s="38"/>
      <c r="H194" s="38"/>
      <c r="I194" s="38"/>
      <c r="J194" s="38"/>
      <c r="K194" s="34">
        <f>SUBTOTAL(3,D194:I194)</f>
        <v>1</v>
      </c>
      <c r="L194" s="46">
        <v>2</v>
      </c>
      <c r="M194" s="38"/>
      <c r="N194" s="38"/>
      <c r="O194" s="38"/>
      <c r="P194" s="34"/>
      <c r="Q194" s="34"/>
      <c r="R194" s="34"/>
      <c r="S194" s="34"/>
      <c r="T194" s="46">
        <v>3</v>
      </c>
      <c r="U194" s="48"/>
      <c r="V194" s="38"/>
      <c r="W194" s="38"/>
      <c r="X194" s="38"/>
      <c r="Y194" s="48"/>
      <c r="Z194" s="34"/>
      <c r="AA194" s="34"/>
      <c r="AB194" s="34"/>
      <c r="AC194" s="45"/>
      <c r="AD194" s="45"/>
      <c r="AE194" s="45"/>
      <c r="AF194" s="45"/>
      <c r="AG194" s="45"/>
      <c r="AH194" s="34"/>
      <c r="AI194" s="45"/>
      <c r="AJ194" s="46">
        <v>0</v>
      </c>
      <c r="AK194" s="47">
        <f>(M194+N194)+(O194+V194+W194+X194)+(Q194+S194+Z194+AB194)</f>
        <v>0</v>
      </c>
      <c r="AL194" s="34"/>
      <c r="AM194" s="34" t="s">
        <v>22</v>
      </c>
      <c r="AN194" s="34"/>
      <c r="AO194" s="34"/>
      <c r="AP194" s="34"/>
      <c r="AQ194" s="34"/>
      <c r="AR194" s="34">
        <f>AK194</f>
        <v>0</v>
      </c>
      <c r="AS194" s="34"/>
      <c r="AT194" s="34"/>
      <c r="AU194" s="4">
        <v>1</v>
      </c>
      <c r="AV194" s="4">
        <f>M194+N194+Y194</f>
        <v>0</v>
      </c>
      <c r="AW194" s="4">
        <f>O194+U194+V194+W194+X194</f>
        <v>0</v>
      </c>
      <c r="AX194" s="4">
        <f>AV194+AW194</f>
        <v>0</v>
      </c>
      <c r="AY194" s="4">
        <f>M194+N194</f>
        <v>0</v>
      </c>
      <c r="AZ194" s="4">
        <f>O194+V194+W194+X194</f>
        <v>0</v>
      </c>
      <c r="BA194" s="4">
        <f>Q194+Z194</f>
        <v>0</v>
      </c>
      <c r="BB194" s="3">
        <f>S194+AB194</f>
        <v>0</v>
      </c>
      <c r="BC194" s="2">
        <f>SUM(AY194:BB194)</f>
        <v>0</v>
      </c>
      <c r="BD194" s="2" t="str">
        <f>IF(AK194=BC194,"y","CHK")</f>
        <v>y</v>
      </c>
      <c r="BI194" s="4" t="s">
        <v>84</v>
      </c>
      <c r="BJ194" s="4" t="s">
        <v>83</v>
      </c>
      <c r="BK194" s="4">
        <v>1185</v>
      </c>
      <c r="BL194" s="4" t="str">
        <f>IF(BK194=D194,"Y","CHK")</f>
        <v>Y</v>
      </c>
    </row>
    <row r="195" spans="1:64" x14ac:dyDescent="0.2">
      <c r="A195" s="51">
        <v>194</v>
      </c>
      <c r="B195" s="57" t="s">
        <v>82</v>
      </c>
      <c r="C195" s="57" t="s">
        <v>81</v>
      </c>
      <c r="D195" s="56">
        <v>1108</v>
      </c>
      <c r="E195" s="56">
        <v>1109</v>
      </c>
      <c r="F195" s="56">
        <v>1112</v>
      </c>
      <c r="G195" s="56"/>
      <c r="H195" s="56"/>
      <c r="I195" s="56"/>
      <c r="J195" s="56">
        <v>1</v>
      </c>
      <c r="K195" s="51">
        <f>SUBTOTAL(3,D195:I195)</f>
        <v>3</v>
      </c>
      <c r="L195" s="53">
        <v>2</v>
      </c>
      <c r="M195" s="56">
        <v>1</v>
      </c>
      <c r="N195" s="56">
        <v>1</v>
      </c>
      <c r="O195" s="56">
        <v>1</v>
      </c>
      <c r="P195" s="54"/>
      <c r="Q195" s="54"/>
      <c r="R195" s="54"/>
      <c r="S195" s="53"/>
      <c r="T195" s="53">
        <v>3</v>
      </c>
      <c r="U195" s="55">
        <v>1</v>
      </c>
      <c r="V195" s="56">
        <v>1</v>
      </c>
      <c r="W195" s="56">
        <v>1</v>
      </c>
      <c r="X195" s="56">
        <v>1</v>
      </c>
      <c r="Y195" s="55">
        <v>1</v>
      </c>
      <c r="Z195" s="51"/>
      <c r="AA195" s="51"/>
      <c r="AB195" s="60">
        <v>1</v>
      </c>
      <c r="AC195" s="54"/>
      <c r="AD195" s="54"/>
      <c r="AE195" s="54"/>
      <c r="AF195" s="54"/>
      <c r="AG195" s="54"/>
      <c r="AH195" s="51"/>
      <c r="AI195" s="54"/>
      <c r="AJ195" s="53">
        <v>8</v>
      </c>
      <c r="AK195" s="52">
        <f>(M195+N195)+(O195+V195+W195+X195)+(Q195+S195+Z195+AB195)</f>
        <v>7</v>
      </c>
      <c r="AL195" s="51"/>
      <c r="AM195" s="51" t="s">
        <v>22</v>
      </c>
      <c r="AN195" s="51"/>
      <c r="AO195" s="51"/>
      <c r="AP195" s="51"/>
      <c r="AQ195" s="51"/>
      <c r="AR195" s="51">
        <f>AK195</f>
        <v>7</v>
      </c>
      <c r="AS195" s="51" t="s">
        <v>21</v>
      </c>
      <c r="AT195" s="51"/>
      <c r="AU195" s="4">
        <v>2</v>
      </c>
      <c r="AV195" s="4">
        <f>M195+N195+Y195</f>
        <v>3</v>
      </c>
      <c r="AW195" s="4">
        <f>O195+U195+V195+W195+X195</f>
        <v>5</v>
      </c>
      <c r="AX195" s="4">
        <f>AV195+AW195</f>
        <v>8</v>
      </c>
      <c r="AY195" s="4">
        <f>M195+N195</f>
        <v>2</v>
      </c>
      <c r="AZ195" s="4">
        <f>O195+V195+W195+X195</f>
        <v>4</v>
      </c>
      <c r="BA195" s="4">
        <f>Q195+Z195</f>
        <v>0</v>
      </c>
      <c r="BB195" s="3">
        <f>S195+AB195</f>
        <v>1</v>
      </c>
      <c r="BC195" s="2">
        <f>SUM(AY195:BB195)</f>
        <v>7</v>
      </c>
      <c r="BD195" s="2" t="str">
        <f>IF(AK195=BC195,"y","CHK")</f>
        <v>y</v>
      </c>
      <c r="BI195" s="4" t="s">
        <v>82</v>
      </c>
      <c r="BJ195" s="4" t="s">
        <v>81</v>
      </c>
      <c r="BK195" s="4">
        <v>1108</v>
      </c>
      <c r="BL195" s="4" t="str">
        <f>IF(BK195=D195,"Y","CHK")</f>
        <v>Y</v>
      </c>
    </row>
    <row r="196" spans="1:64" x14ac:dyDescent="0.2">
      <c r="A196" s="34">
        <v>195</v>
      </c>
      <c r="B196" s="50" t="s">
        <v>82</v>
      </c>
      <c r="C196" s="50" t="s">
        <v>81</v>
      </c>
      <c r="D196" s="49">
        <v>1109</v>
      </c>
      <c r="E196" s="38"/>
      <c r="F196" s="38"/>
      <c r="G196" s="38"/>
      <c r="H196" s="38"/>
      <c r="I196" s="38"/>
      <c r="J196" s="38"/>
      <c r="K196" s="34">
        <f>SUBTOTAL(3,D196:I196)</f>
        <v>1</v>
      </c>
      <c r="L196" s="46">
        <v>2</v>
      </c>
      <c r="M196" s="38"/>
      <c r="N196" s="38"/>
      <c r="O196" s="38"/>
      <c r="P196" s="45"/>
      <c r="Q196" s="45"/>
      <c r="R196" s="45"/>
      <c r="S196" s="34"/>
      <c r="T196" s="46">
        <v>3</v>
      </c>
      <c r="U196" s="48"/>
      <c r="V196" s="38"/>
      <c r="W196" s="38"/>
      <c r="X196" s="38"/>
      <c r="Y196" s="48"/>
      <c r="Z196" s="34"/>
      <c r="AA196" s="34"/>
      <c r="AB196" s="34"/>
      <c r="AC196" s="45"/>
      <c r="AD196" s="45"/>
      <c r="AE196" s="45"/>
      <c r="AF196" s="45"/>
      <c r="AG196" s="45"/>
      <c r="AH196" s="34"/>
      <c r="AI196" s="45"/>
      <c r="AJ196" s="46">
        <v>0</v>
      </c>
      <c r="AK196" s="47">
        <f>(M196+N196)+(O196+V196+W196+X196)+(Q196+S196+Z196+AB196)</f>
        <v>0</v>
      </c>
      <c r="AL196" s="34"/>
      <c r="AM196" s="34" t="s">
        <v>22</v>
      </c>
      <c r="AN196" s="34"/>
      <c r="AO196" s="34"/>
      <c r="AP196" s="34"/>
      <c r="AQ196" s="34"/>
      <c r="AR196" s="34">
        <f>AK196</f>
        <v>0</v>
      </c>
      <c r="AS196" s="34"/>
      <c r="AT196" s="34"/>
      <c r="AU196" s="4">
        <v>1</v>
      </c>
      <c r="AV196" s="4">
        <f>M196+N196+Y196</f>
        <v>0</v>
      </c>
      <c r="AW196" s="4">
        <f>O196+U196+V196+W196+X196</f>
        <v>0</v>
      </c>
      <c r="AX196" s="4">
        <f>AV196+AW196</f>
        <v>0</v>
      </c>
      <c r="AY196" s="4">
        <f>M196+N196</f>
        <v>0</v>
      </c>
      <c r="AZ196" s="4">
        <f>O196+V196+W196+X196</f>
        <v>0</v>
      </c>
      <c r="BA196" s="4">
        <f>Q196+Z196</f>
        <v>0</v>
      </c>
      <c r="BB196" s="3">
        <f>S196+AB196</f>
        <v>0</v>
      </c>
      <c r="BC196" s="2">
        <f>SUM(AY196:BB196)</f>
        <v>0</v>
      </c>
      <c r="BD196" s="2" t="str">
        <f>IF(AK196=BC196,"y","CHK")</f>
        <v>y</v>
      </c>
      <c r="BI196" s="4" t="s">
        <v>82</v>
      </c>
      <c r="BJ196" s="4" t="s">
        <v>81</v>
      </c>
      <c r="BK196" s="4">
        <v>1109</v>
      </c>
      <c r="BL196" s="4" t="str">
        <f>IF(BK196=D196,"Y","CHK")</f>
        <v>Y</v>
      </c>
    </row>
    <row r="197" spans="1:64" x14ac:dyDescent="0.2">
      <c r="A197" s="51">
        <v>196</v>
      </c>
      <c r="B197" s="59" t="s">
        <v>82</v>
      </c>
      <c r="C197" s="59" t="s">
        <v>81</v>
      </c>
      <c r="D197" s="58">
        <v>1112</v>
      </c>
      <c r="E197" s="56"/>
      <c r="F197" s="56"/>
      <c r="G197" s="56"/>
      <c r="H197" s="56"/>
      <c r="I197" s="56"/>
      <c r="J197" s="56"/>
      <c r="K197" s="51">
        <f>SUBTOTAL(3,D197:I197)</f>
        <v>1</v>
      </c>
      <c r="L197" s="53">
        <v>2</v>
      </c>
      <c r="M197" s="56"/>
      <c r="N197" s="56"/>
      <c r="O197" s="56"/>
      <c r="P197" s="54"/>
      <c r="Q197" s="54"/>
      <c r="R197" s="54"/>
      <c r="S197" s="51"/>
      <c r="T197" s="53">
        <v>3</v>
      </c>
      <c r="U197" s="55"/>
      <c r="V197" s="56"/>
      <c r="W197" s="56"/>
      <c r="X197" s="56"/>
      <c r="Y197" s="55"/>
      <c r="Z197" s="51"/>
      <c r="AA197" s="51"/>
      <c r="AB197" s="51"/>
      <c r="AC197" s="54"/>
      <c r="AD197" s="54"/>
      <c r="AE197" s="54"/>
      <c r="AF197" s="54"/>
      <c r="AG197" s="54"/>
      <c r="AH197" s="51"/>
      <c r="AI197" s="54"/>
      <c r="AJ197" s="53">
        <v>0</v>
      </c>
      <c r="AK197" s="52">
        <f>(M197+N197)+(O197+V197+W197+X197)+(Q197+S197+Z197+AB197)</f>
        <v>0</v>
      </c>
      <c r="AL197" s="51"/>
      <c r="AM197" s="51" t="s">
        <v>22</v>
      </c>
      <c r="AN197" s="51"/>
      <c r="AO197" s="51"/>
      <c r="AP197" s="51"/>
      <c r="AQ197" s="51"/>
      <c r="AR197" s="51">
        <f>AK197</f>
        <v>0</v>
      </c>
      <c r="AS197" s="51"/>
      <c r="AT197" s="51"/>
      <c r="AU197" s="4">
        <v>2</v>
      </c>
      <c r="AV197" s="4">
        <f>M197+N197+Y197</f>
        <v>0</v>
      </c>
      <c r="AW197" s="4">
        <f>O197+U197+V197+W197+X197</f>
        <v>0</v>
      </c>
      <c r="AX197" s="4">
        <f>AV197+AW197</f>
        <v>0</v>
      </c>
      <c r="AY197" s="4">
        <f>M197+N197</f>
        <v>0</v>
      </c>
      <c r="AZ197" s="4">
        <f>O197+V197+W197+X197</f>
        <v>0</v>
      </c>
      <c r="BA197" s="4">
        <f>Q197+Z197</f>
        <v>0</v>
      </c>
      <c r="BB197" s="3">
        <f>S197+AB197</f>
        <v>0</v>
      </c>
      <c r="BC197" s="2">
        <f>SUM(AY197:BB197)</f>
        <v>0</v>
      </c>
      <c r="BD197" s="2" t="str">
        <f>IF(AK197=BC197,"y","CHK")</f>
        <v>y</v>
      </c>
      <c r="BI197" s="4" t="s">
        <v>82</v>
      </c>
      <c r="BJ197" s="4" t="s">
        <v>81</v>
      </c>
      <c r="BK197" s="4">
        <v>1112</v>
      </c>
      <c r="BL197" s="4" t="str">
        <f>IF(BK197=D197,"Y","CHK")</f>
        <v>Y</v>
      </c>
    </row>
    <row r="198" spans="1:64" x14ac:dyDescent="0.2">
      <c r="A198" s="34">
        <v>197</v>
      </c>
      <c r="B198" s="39" t="s">
        <v>80</v>
      </c>
      <c r="C198" s="39" t="s">
        <v>79</v>
      </c>
      <c r="D198" s="38">
        <v>1129</v>
      </c>
      <c r="E198" s="38"/>
      <c r="F198" s="38"/>
      <c r="G198" s="38"/>
      <c r="H198" s="38"/>
      <c r="I198" s="38"/>
      <c r="J198" s="38">
        <v>1</v>
      </c>
      <c r="K198" s="34">
        <f>SUBTOTAL(3,D198:I198)</f>
        <v>1</v>
      </c>
      <c r="L198" s="46">
        <v>2</v>
      </c>
      <c r="M198" s="38">
        <v>1</v>
      </c>
      <c r="N198" s="38">
        <v>1</v>
      </c>
      <c r="O198" s="38">
        <v>1</v>
      </c>
      <c r="P198" s="45"/>
      <c r="Q198" s="45"/>
      <c r="R198" s="45"/>
      <c r="S198" s="34"/>
      <c r="T198" s="46">
        <v>3</v>
      </c>
      <c r="U198" s="48">
        <v>1</v>
      </c>
      <c r="V198" s="38">
        <v>1</v>
      </c>
      <c r="W198" s="38">
        <v>1</v>
      </c>
      <c r="X198" s="38">
        <v>1</v>
      </c>
      <c r="Y198" s="48">
        <v>1</v>
      </c>
      <c r="Z198" s="34"/>
      <c r="AA198" s="34"/>
      <c r="AB198" s="34"/>
      <c r="AC198" s="45"/>
      <c r="AD198" s="45"/>
      <c r="AE198" s="45"/>
      <c r="AF198" s="45"/>
      <c r="AG198" s="45"/>
      <c r="AH198" s="34"/>
      <c r="AI198" s="45"/>
      <c r="AJ198" s="46">
        <v>8</v>
      </c>
      <c r="AK198" s="47">
        <f>(M198+N198)+(O198+V198+W198+X198)+(Q198+S198+Z198+AB198)</f>
        <v>6</v>
      </c>
      <c r="AL198" s="34"/>
      <c r="AM198" s="34" t="s">
        <v>22</v>
      </c>
      <c r="AN198" s="34"/>
      <c r="AO198" s="34"/>
      <c r="AP198" s="34"/>
      <c r="AQ198" s="34"/>
      <c r="AR198" s="34">
        <f>AK198</f>
        <v>6</v>
      </c>
      <c r="AS198" s="34" t="s">
        <v>21</v>
      </c>
      <c r="AT198" s="34"/>
      <c r="AU198" s="4">
        <v>1</v>
      </c>
      <c r="AV198" s="4">
        <f>M198+N198+Y198</f>
        <v>3</v>
      </c>
      <c r="AW198" s="4">
        <f>O198+U198+V198+W198+X198</f>
        <v>5</v>
      </c>
      <c r="AX198" s="4">
        <f>AV198+AW198</f>
        <v>8</v>
      </c>
      <c r="AY198" s="4">
        <f>M198+N198</f>
        <v>2</v>
      </c>
      <c r="AZ198" s="4">
        <f>O198+V198+W198+X198</f>
        <v>4</v>
      </c>
      <c r="BA198" s="4">
        <f>Q198+Z198</f>
        <v>0</v>
      </c>
      <c r="BB198" s="3">
        <f>S198+AB198</f>
        <v>0</v>
      </c>
      <c r="BC198" s="2">
        <f>SUM(AY198:BB198)</f>
        <v>6</v>
      </c>
      <c r="BD198" s="2" t="str">
        <f>IF(AK198=BC198,"y","CHK")</f>
        <v>y</v>
      </c>
      <c r="BI198" s="4" t="s">
        <v>80</v>
      </c>
      <c r="BJ198" s="4" t="s">
        <v>79</v>
      </c>
      <c r="BK198" s="4">
        <v>1129</v>
      </c>
      <c r="BL198" s="4" t="str">
        <f>IF(BK198=D198,"Y","CHK")</f>
        <v>Y</v>
      </c>
    </row>
    <row r="199" spans="1:64" x14ac:dyDescent="0.2">
      <c r="A199" s="51">
        <v>198</v>
      </c>
      <c r="B199" s="57" t="s">
        <v>78</v>
      </c>
      <c r="C199" s="57" t="s">
        <v>77</v>
      </c>
      <c r="D199" s="56">
        <v>1128</v>
      </c>
      <c r="E199" s="56"/>
      <c r="F199" s="56"/>
      <c r="G199" s="56"/>
      <c r="H199" s="56"/>
      <c r="I199" s="56"/>
      <c r="J199" s="56">
        <v>1</v>
      </c>
      <c r="K199" s="51">
        <f>SUBTOTAL(3,D199:I199)</f>
        <v>1</v>
      </c>
      <c r="L199" s="53">
        <v>2</v>
      </c>
      <c r="M199" s="56">
        <v>1</v>
      </c>
      <c r="N199" s="56">
        <v>1</v>
      </c>
      <c r="O199" s="56">
        <v>1</v>
      </c>
      <c r="P199" s="54"/>
      <c r="Q199" s="54"/>
      <c r="R199" s="54"/>
      <c r="S199" s="51"/>
      <c r="T199" s="53">
        <v>3</v>
      </c>
      <c r="U199" s="55">
        <v>1</v>
      </c>
      <c r="V199" s="56">
        <v>1</v>
      </c>
      <c r="W199" s="56">
        <v>1</v>
      </c>
      <c r="X199" s="56">
        <v>1</v>
      </c>
      <c r="Y199" s="55">
        <v>1</v>
      </c>
      <c r="Z199" s="51"/>
      <c r="AA199" s="51"/>
      <c r="AB199" s="51"/>
      <c r="AC199" s="54"/>
      <c r="AD199" s="54"/>
      <c r="AE199" s="54"/>
      <c r="AF199" s="54"/>
      <c r="AG199" s="54"/>
      <c r="AH199" s="51"/>
      <c r="AI199" s="54"/>
      <c r="AJ199" s="53">
        <v>8</v>
      </c>
      <c r="AK199" s="52">
        <f>(M199+N199)+(O199+V199+W199+X199)+(Q199+S199+Z199+AB199)</f>
        <v>6</v>
      </c>
      <c r="AL199" s="51"/>
      <c r="AM199" s="51" t="s">
        <v>22</v>
      </c>
      <c r="AN199" s="51"/>
      <c r="AO199" s="51"/>
      <c r="AP199" s="51"/>
      <c r="AQ199" s="51"/>
      <c r="AR199" s="51">
        <f>AK199</f>
        <v>6</v>
      </c>
      <c r="AS199" s="51" t="s">
        <v>21</v>
      </c>
      <c r="AT199" s="51"/>
      <c r="AU199" s="4">
        <v>2</v>
      </c>
      <c r="AV199" s="4">
        <f>M199+N199+Y199</f>
        <v>3</v>
      </c>
      <c r="AW199" s="4">
        <f>O199+U199+V199+W199+X199</f>
        <v>5</v>
      </c>
      <c r="AX199" s="4">
        <f>AV199+AW199</f>
        <v>8</v>
      </c>
      <c r="AY199" s="4">
        <f>M199+N199</f>
        <v>2</v>
      </c>
      <c r="AZ199" s="4">
        <f>O199+V199+W199+X199</f>
        <v>4</v>
      </c>
      <c r="BA199" s="4">
        <f>Q199+Z199</f>
        <v>0</v>
      </c>
      <c r="BB199" s="3">
        <f>S199+AB199</f>
        <v>0</v>
      </c>
      <c r="BC199" s="2">
        <f>SUM(AY199:BB199)</f>
        <v>6</v>
      </c>
      <c r="BD199" s="2" t="str">
        <f>IF(AK199=BC199,"y","CHK")</f>
        <v>y</v>
      </c>
      <c r="BI199" s="4" t="s">
        <v>78</v>
      </c>
      <c r="BJ199" s="4" t="s">
        <v>77</v>
      </c>
      <c r="BK199" s="4">
        <v>1128</v>
      </c>
      <c r="BL199" s="4" t="str">
        <f>IF(BK199=D199,"Y","CHK")</f>
        <v>Y</v>
      </c>
    </row>
    <row r="200" spans="1:64" x14ac:dyDescent="0.2">
      <c r="A200" s="34">
        <v>199</v>
      </c>
      <c r="B200" s="39" t="s">
        <v>76</v>
      </c>
      <c r="C200" s="39" t="s">
        <v>75</v>
      </c>
      <c r="D200" s="38">
        <v>1128</v>
      </c>
      <c r="E200" s="38"/>
      <c r="F200" s="38"/>
      <c r="G200" s="38"/>
      <c r="H200" s="38"/>
      <c r="I200" s="38"/>
      <c r="J200" s="38">
        <v>1</v>
      </c>
      <c r="K200" s="34">
        <f>SUBTOTAL(3,D200:I200)</f>
        <v>1</v>
      </c>
      <c r="L200" s="46">
        <v>2</v>
      </c>
      <c r="M200" s="38">
        <v>1</v>
      </c>
      <c r="N200" s="38">
        <v>1</v>
      </c>
      <c r="O200" s="38">
        <v>1</v>
      </c>
      <c r="P200" s="34"/>
      <c r="Q200" s="34"/>
      <c r="R200" s="34"/>
      <c r="S200" s="34"/>
      <c r="T200" s="46">
        <v>3</v>
      </c>
      <c r="U200" s="48">
        <v>1</v>
      </c>
      <c r="V200" s="38">
        <v>1</v>
      </c>
      <c r="W200" s="38">
        <v>1</v>
      </c>
      <c r="X200" s="38">
        <v>1</v>
      </c>
      <c r="Y200" s="48">
        <v>1</v>
      </c>
      <c r="Z200" s="34"/>
      <c r="AA200" s="34"/>
      <c r="AB200" s="34"/>
      <c r="AC200" s="34"/>
      <c r="AD200" s="34"/>
      <c r="AE200" s="34"/>
      <c r="AF200" s="34"/>
      <c r="AG200" s="34"/>
      <c r="AH200" s="34"/>
      <c r="AI200" s="45"/>
      <c r="AJ200" s="46">
        <v>8</v>
      </c>
      <c r="AK200" s="47">
        <f>(M200+N200)+(O200+V200+W200+X200)+(Q200+S200+Z200+AB200)</f>
        <v>6</v>
      </c>
      <c r="AL200" s="34"/>
      <c r="AM200" s="34" t="s">
        <v>22</v>
      </c>
      <c r="AN200" s="34"/>
      <c r="AO200" s="34"/>
      <c r="AP200" s="34"/>
      <c r="AQ200" s="34"/>
      <c r="AR200" s="34">
        <f>AK200</f>
        <v>6</v>
      </c>
      <c r="AS200" s="34" t="s">
        <v>21</v>
      </c>
      <c r="AT200" s="34"/>
      <c r="AU200" s="4">
        <v>1</v>
      </c>
      <c r="AV200" s="4">
        <f>M200+N200+Y200</f>
        <v>3</v>
      </c>
      <c r="AW200" s="4">
        <f>O200+U200+V200+W200+X200</f>
        <v>5</v>
      </c>
      <c r="AX200" s="4">
        <f>AV200+AW200</f>
        <v>8</v>
      </c>
      <c r="AY200" s="4">
        <f>M200+N200</f>
        <v>2</v>
      </c>
      <c r="AZ200" s="4">
        <f>O200+V200+W200+X200</f>
        <v>4</v>
      </c>
      <c r="BA200" s="4">
        <f>Q200+Z200</f>
        <v>0</v>
      </c>
      <c r="BB200" s="3">
        <f>S200+AB200</f>
        <v>0</v>
      </c>
      <c r="BC200" s="2">
        <f>SUM(AY200:BB200)</f>
        <v>6</v>
      </c>
      <c r="BD200" s="2" t="str">
        <f>IF(AK200=BC200,"y","CHK")</f>
        <v>y</v>
      </c>
      <c r="BI200" s="4" t="s">
        <v>76</v>
      </c>
      <c r="BJ200" s="4" t="s">
        <v>75</v>
      </c>
      <c r="BK200" s="4">
        <v>1128</v>
      </c>
      <c r="BL200" s="4" t="str">
        <f>IF(BK200=D200,"Y","CHK")</f>
        <v>Y</v>
      </c>
    </row>
    <row r="201" spans="1:64" x14ac:dyDescent="0.2">
      <c r="A201" s="51">
        <v>200</v>
      </c>
      <c r="B201" s="57" t="s">
        <v>74</v>
      </c>
      <c r="C201" s="57" t="s">
        <v>73</v>
      </c>
      <c r="D201" s="56">
        <v>1130</v>
      </c>
      <c r="E201" s="56"/>
      <c r="F201" s="56"/>
      <c r="G201" s="56"/>
      <c r="H201" s="56"/>
      <c r="I201" s="56"/>
      <c r="J201" s="56">
        <v>1</v>
      </c>
      <c r="K201" s="51">
        <f>SUBTOTAL(3,D201:I201)</f>
        <v>1</v>
      </c>
      <c r="L201" s="53">
        <v>2</v>
      </c>
      <c r="M201" s="56">
        <v>1</v>
      </c>
      <c r="N201" s="56">
        <v>1</v>
      </c>
      <c r="O201" s="56">
        <v>1</v>
      </c>
      <c r="P201" s="51"/>
      <c r="Q201" s="51"/>
      <c r="R201" s="51"/>
      <c r="S201" s="51"/>
      <c r="T201" s="53">
        <v>3</v>
      </c>
      <c r="U201" s="55">
        <v>1</v>
      </c>
      <c r="V201" s="56">
        <v>1</v>
      </c>
      <c r="W201" s="56">
        <v>1</v>
      </c>
      <c r="X201" s="56">
        <v>1</v>
      </c>
      <c r="Y201" s="55">
        <v>1</v>
      </c>
      <c r="Z201" s="51"/>
      <c r="AA201" s="51"/>
      <c r="AB201" s="51"/>
      <c r="AC201" s="51"/>
      <c r="AD201" s="51"/>
      <c r="AE201" s="51"/>
      <c r="AF201" s="51"/>
      <c r="AG201" s="51"/>
      <c r="AH201" s="51"/>
      <c r="AI201" s="54"/>
      <c r="AJ201" s="53">
        <v>8</v>
      </c>
      <c r="AK201" s="52">
        <f>(M201+N201)+(O201+V201+W201+X201)+(Q201+S201+Z201+AB201)</f>
        <v>6</v>
      </c>
      <c r="AL201" s="51"/>
      <c r="AM201" s="51" t="s">
        <v>22</v>
      </c>
      <c r="AN201" s="51"/>
      <c r="AO201" s="51"/>
      <c r="AP201" s="51"/>
      <c r="AQ201" s="51"/>
      <c r="AR201" s="51">
        <f>AK201</f>
        <v>6</v>
      </c>
      <c r="AS201" s="51" t="s">
        <v>21</v>
      </c>
      <c r="AT201" s="51"/>
      <c r="AU201" s="4">
        <v>2</v>
      </c>
      <c r="AV201" s="4">
        <f>M201+N201+Y201</f>
        <v>3</v>
      </c>
      <c r="AW201" s="4">
        <f>O201+U201+V201+W201+X201</f>
        <v>5</v>
      </c>
      <c r="AX201" s="4">
        <f>AV201+AW201</f>
        <v>8</v>
      </c>
      <c r="AY201" s="4">
        <f>M201+N201</f>
        <v>2</v>
      </c>
      <c r="AZ201" s="4">
        <f>O201+V201+W201+X201</f>
        <v>4</v>
      </c>
      <c r="BA201" s="4">
        <f>Q201+Z201</f>
        <v>0</v>
      </c>
      <c r="BB201" s="3">
        <f>S201+AB201</f>
        <v>0</v>
      </c>
      <c r="BC201" s="2">
        <f>SUM(AY201:BB201)</f>
        <v>6</v>
      </c>
      <c r="BD201" s="2" t="str">
        <f>IF(AK201=BC201,"y","CHK")</f>
        <v>y</v>
      </c>
      <c r="BI201" s="4" t="s">
        <v>74</v>
      </c>
      <c r="BJ201" s="4" t="s">
        <v>73</v>
      </c>
      <c r="BK201" s="4">
        <v>1130</v>
      </c>
      <c r="BL201" s="4" t="str">
        <f>IF(BK201=D201,"Y","CHK")</f>
        <v>Y</v>
      </c>
    </row>
    <row r="202" spans="1:64" x14ac:dyDescent="0.2">
      <c r="A202" s="34">
        <v>201</v>
      </c>
      <c r="B202" s="39" t="s">
        <v>72</v>
      </c>
      <c r="C202" s="39" t="s">
        <v>71</v>
      </c>
      <c r="D202" s="38">
        <v>1088</v>
      </c>
      <c r="E202" s="38"/>
      <c r="F202" s="38"/>
      <c r="G202" s="38"/>
      <c r="H202" s="38"/>
      <c r="I202" s="38"/>
      <c r="J202" s="38">
        <v>1</v>
      </c>
      <c r="K202" s="34">
        <f>SUBTOTAL(3,D202:I202)</f>
        <v>1</v>
      </c>
      <c r="L202" s="46">
        <v>2</v>
      </c>
      <c r="M202" s="38">
        <v>1</v>
      </c>
      <c r="N202" s="38">
        <v>1</v>
      </c>
      <c r="O202" s="38">
        <v>1</v>
      </c>
      <c r="P202" s="34"/>
      <c r="Q202" s="34"/>
      <c r="R202" s="34"/>
      <c r="S202" s="34"/>
      <c r="T202" s="46">
        <v>3</v>
      </c>
      <c r="U202" s="48">
        <v>1</v>
      </c>
      <c r="V202" s="38">
        <v>1</v>
      </c>
      <c r="W202" s="38">
        <v>1</v>
      </c>
      <c r="X202" s="38">
        <v>1</v>
      </c>
      <c r="Y202" s="48">
        <v>1</v>
      </c>
      <c r="Z202" s="34"/>
      <c r="AA202" s="34"/>
      <c r="AB202" s="34"/>
      <c r="AC202" s="34"/>
      <c r="AD202" s="34"/>
      <c r="AE202" s="34"/>
      <c r="AF202" s="34"/>
      <c r="AG202" s="34"/>
      <c r="AH202" s="34"/>
      <c r="AI202" s="45"/>
      <c r="AJ202" s="46">
        <v>8</v>
      </c>
      <c r="AK202" s="47">
        <f>(M202+N202)+(O202+V202+W202+X202)+(Q202+S202+Z202+AB202)</f>
        <v>6</v>
      </c>
      <c r="AL202" s="34"/>
      <c r="AM202" s="34" t="s">
        <v>22</v>
      </c>
      <c r="AN202" s="34"/>
      <c r="AO202" s="34"/>
      <c r="AP202" s="34"/>
      <c r="AQ202" s="34"/>
      <c r="AR202" s="34">
        <f>AK202</f>
        <v>6</v>
      </c>
      <c r="AS202" s="34" t="s">
        <v>21</v>
      </c>
      <c r="AT202" s="34"/>
      <c r="AU202" s="4">
        <v>1</v>
      </c>
      <c r="AV202" s="4">
        <f>M202+N202+Y202</f>
        <v>3</v>
      </c>
      <c r="AW202" s="4">
        <f>O202+U202+V202+W202+X202</f>
        <v>5</v>
      </c>
      <c r="AX202" s="4">
        <f>AV202+AW202</f>
        <v>8</v>
      </c>
      <c r="AY202" s="4">
        <f>M202+N202</f>
        <v>2</v>
      </c>
      <c r="AZ202" s="4">
        <f>O202+V202+W202+X202</f>
        <v>4</v>
      </c>
      <c r="BA202" s="4">
        <f>Q202+Z202</f>
        <v>0</v>
      </c>
      <c r="BB202" s="3">
        <f>S202+AB202</f>
        <v>0</v>
      </c>
      <c r="BC202" s="2">
        <f>SUM(AY202:BB202)</f>
        <v>6</v>
      </c>
      <c r="BD202" s="2" t="str">
        <f>IF(AK202=BC202,"y","CHK")</f>
        <v>y</v>
      </c>
      <c r="BI202" s="4" t="s">
        <v>72</v>
      </c>
      <c r="BJ202" s="4" t="s">
        <v>71</v>
      </c>
      <c r="BK202" s="4">
        <v>1088</v>
      </c>
      <c r="BL202" s="4" t="str">
        <f>IF(BK202=D202,"Y","CHK")</f>
        <v>Y</v>
      </c>
    </row>
    <row r="203" spans="1:64" x14ac:dyDescent="0.2">
      <c r="A203" s="51">
        <v>202</v>
      </c>
      <c r="B203" s="57" t="s">
        <v>70</v>
      </c>
      <c r="C203" s="57" t="s">
        <v>69</v>
      </c>
      <c r="D203" s="56">
        <v>1108</v>
      </c>
      <c r="E203" s="56">
        <v>1111</v>
      </c>
      <c r="F203" s="56"/>
      <c r="G203" s="56"/>
      <c r="H203" s="56"/>
      <c r="I203" s="56"/>
      <c r="J203" s="56">
        <v>1</v>
      </c>
      <c r="K203" s="51">
        <f>SUBTOTAL(3,D203:I203)</f>
        <v>2</v>
      </c>
      <c r="L203" s="53">
        <v>2</v>
      </c>
      <c r="M203" s="56">
        <v>1</v>
      </c>
      <c r="N203" s="56">
        <v>1</v>
      </c>
      <c r="O203" s="56">
        <v>1</v>
      </c>
      <c r="P203" s="54"/>
      <c r="Q203" s="54"/>
      <c r="R203" s="54"/>
      <c r="S203" s="51"/>
      <c r="T203" s="53">
        <v>3</v>
      </c>
      <c r="U203" s="55">
        <v>1</v>
      </c>
      <c r="V203" s="56">
        <v>1</v>
      </c>
      <c r="W203" s="56">
        <v>1</v>
      </c>
      <c r="X203" s="56">
        <v>1</v>
      </c>
      <c r="Y203" s="55">
        <v>1</v>
      </c>
      <c r="Z203" s="51"/>
      <c r="AA203" s="51"/>
      <c r="AB203" s="51"/>
      <c r="AC203" s="54"/>
      <c r="AD203" s="54"/>
      <c r="AE203" s="54"/>
      <c r="AF203" s="54"/>
      <c r="AG203" s="54"/>
      <c r="AH203" s="51"/>
      <c r="AI203" s="54"/>
      <c r="AJ203" s="53">
        <v>8</v>
      </c>
      <c r="AK203" s="52">
        <f>(M203+N203)+(O203+V203+W203+X203)+(Q203+S203+Z203+AB203)</f>
        <v>6</v>
      </c>
      <c r="AL203" s="51"/>
      <c r="AM203" s="51" t="s">
        <v>22</v>
      </c>
      <c r="AN203" s="51"/>
      <c r="AO203" s="51"/>
      <c r="AP203" s="51"/>
      <c r="AQ203" s="51"/>
      <c r="AR203" s="51">
        <f>AK203</f>
        <v>6</v>
      </c>
      <c r="AS203" s="51" t="s">
        <v>21</v>
      </c>
      <c r="AT203" s="51"/>
      <c r="AU203" s="4">
        <v>2</v>
      </c>
      <c r="AV203" s="4">
        <f>M203+N203+Y203</f>
        <v>3</v>
      </c>
      <c r="AW203" s="4">
        <f>O203+U203+V203+W203+X203</f>
        <v>5</v>
      </c>
      <c r="AX203" s="4">
        <f>AV203+AW203</f>
        <v>8</v>
      </c>
      <c r="AY203" s="4">
        <f>M203+N203</f>
        <v>2</v>
      </c>
      <c r="AZ203" s="4">
        <f>O203+V203+W203+X203</f>
        <v>4</v>
      </c>
      <c r="BA203" s="4">
        <f>Q203+Z203</f>
        <v>0</v>
      </c>
      <c r="BB203" s="3">
        <f>S203+AB203</f>
        <v>0</v>
      </c>
      <c r="BC203" s="2">
        <f>SUM(AY203:BB203)</f>
        <v>6</v>
      </c>
      <c r="BD203" s="2" t="str">
        <f>IF(AK203=BC203,"y","CHK")</f>
        <v>y</v>
      </c>
      <c r="BI203" s="4" t="s">
        <v>70</v>
      </c>
      <c r="BJ203" s="4" t="s">
        <v>69</v>
      </c>
      <c r="BK203" s="4">
        <v>1108</v>
      </c>
      <c r="BL203" s="4" t="str">
        <f>IF(BK203=D203,"Y","CHK")</f>
        <v>Y</v>
      </c>
    </row>
    <row r="204" spans="1:64" x14ac:dyDescent="0.2">
      <c r="A204" s="34">
        <v>203</v>
      </c>
      <c r="B204" s="50" t="s">
        <v>70</v>
      </c>
      <c r="C204" s="50" t="s">
        <v>69</v>
      </c>
      <c r="D204" s="49">
        <v>1111</v>
      </c>
      <c r="E204" s="38"/>
      <c r="F204" s="38"/>
      <c r="G204" s="38"/>
      <c r="H204" s="38"/>
      <c r="I204" s="38"/>
      <c r="J204" s="38"/>
      <c r="K204" s="34">
        <f>SUBTOTAL(3,D204:I204)</f>
        <v>1</v>
      </c>
      <c r="L204" s="46">
        <v>2</v>
      </c>
      <c r="M204" s="38"/>
      <c r="N204" s="38"/>
      <c r="O204" s="38"/>
      <c r="P204" s="45"/>
      <c r="Q204" s="45"/>
      <c r="R204" s="45"/>
      <c r="S204" s="34"/>
      <c r="T204" s="46">
        <v>3</v>
      </c>
      <c r="U204" s="48"/>
      <c r="V204" s="38"/>
      <c r="W204" s="38"/>
      <c r="X204" s="38"/>
      <c r="Y204" s="48"/>
      <c r="Z204" s="34"/>
      <c r="AA204" s="34"/>
      <c r="AB204" s="34"/>
      <c r="AC204" s="45"/>
      <c r="AD204" s="45"/>
      <c r="AE204" s="45"/>
      <c r="AF204" s="45"/>
      <c r="AG204" s="45"/>
      <c r="AH204" s="34"/>
      <c r="AI204" s="45"/>
      <c r="AJ204" s="46">
        <v>0</v>
      </c>
      <c r="AK204" s="47">
        <f>(M204+N204)+(O204+V204+W204+X204)+(Q204+S204+Z204+AB204)</f>
        <v>0</v>
      </c>
      <c r="AL204" s="34"/>
      <c r="AM204" s="34" t="s">
        <v>22</v>
      </c>
      <c r="AN204" s="34"/>
      <c r="AO204" s="34"/>
      <c r="AP204" s="34"/>
      <c r="AQ204" s="34"/>
      <c r="AR204" s="34">
        <f>AK204</f>
        <v>0</v>
      </c>
      <c r="AS204" s="34"/>
      <c r="AT204" s="34"/>
      <c r="AU204" s="4">
        <v>1</v>
      </c>
      <c r="AV204" s="4">
        <f>M204+N204+Y204</f>
        <v>0</v>
      </c>
      <c r="AW204" s="4">
        <f>O204+U204+V204+W204+X204</f>
        <v>0</v>
      </c>
      <c r="AX204" s="4">
        <f>AV204+AW204</f>
        <v>0</v>
      </c>
      <c r="AY204" s="4">
        <f>M204+N204</f>
        <v>0</v>
      </c>
      <c r="AZ204" s="4">
        <f>O204+V204+W204+X204</f>
        <v>0</v>
      </c>
      <c r="BA204" s="4">
        <f>Q204+Z204</f>
        <v>0</v>
      </c>
      <c r="BB204" s="3">
        <f>S204+AB204</f>
        <v>0</v>
      </c>
      <c r="BC204" s="2">
        <f>SUM(AY204:BB204)</f>
        <v>0</v>
      </c>
      <c r="BD204" s="2" t="str">
        <f>IF(AK204=BC204,"y","CHK")</f>
        <v>y</v>
      </c>
      <c r="BI204" s="4" t="s">
        <v>70</v>
      </c>
      <c r="BJ204" s="4" t="s">
        <v>69</v>
      </c>
      <c r="BK204" s="4">
        <v>1111</v>
      </c>
      <c r="BL204" s="4" t="str">
        <f>IF(BK204=D204,"Y","CHK")</f>
        <v>Y</v>
      </c>
    </row>
    <row r="205" spans="1:64" x14ac:dyDescent="0.2">
      <c r="A205" s="51">
        <v>204</v>
      </c>
      <c r="B205" s="57" t="s">
        <v>68</v>
      </c>
      <c r="C205" s="57" t="s">
        <v>67</v>
      </c>
      <c r="D205" s="56">
        <v>1129</v>
      </c>
      <c r="E205" s="56"/>
      <c r="F205" s="56"/>
      <c r="G205" s="56"/>
      <c r="H205" s="56"/>
      <c r="I205" s="56"/>
      <c r="J205" s="56">
        <v>1</v>
      </c>
      <c r="K205" s="51">
        <f>SUBTOTAL(3,D205:I205)</f>
        <v>1</v>
      </c>
      <c r="L205" s="53">
        <v>2</v>
      </c>
      <c r="M205" s="56">
        <v>1</v>
      </c>
      <c r="N205" s="56">
        <v>1</v>
      </c>
      <c r="O205" s="56">
        <v>1</v>
      </c>
      <c r="P205" s="54"/>
      <c r="Q205" s="54"/>
      <c r="R205" s="54"/>
      <c r="S205" s="51"/>
      <c r="T205" s="53">
        <v>3</v>
      </c>
      <c r="U205" s="55">
        <v>1</v>
      </c>
      <c r="V205" s="56">
        <v>1</v>
      </c>
      <c r="W205" s="56">
        <v>1</v>
      </c>
      <c r="X205" s="56">
        <v>1</v>
      </c>
      <c r="Y205" s="55">
        <v>1</v>
      </c>
      <c r="Z205" s="51"/>
      <c r="AA205" s="51"/>
      <c r="AB205" s="51"/>
      <c r="AC205" s="54"/>
      <c r="AD205" s="54"/>
      <c r="AE205" s="54"/>
      <c r="AF205" s="54"/>
      <c r="AG205" s="54"/>
      <c r="AH205" s="51"/>
      <c r="AI205" s="54"/>
      <c r="AJ205" s="53">
        <v>8</v>
      </c>
      <c r="AK205" s="52">
        <f>(M205+N205)+(O205+V205+W205+X205)+(Q205+S205+Z205+AB205)</f>
        <v>6</v>
      </c>
      <c r="AL205" s="51"/>
      <c r="AM205" s="51" t="s">
        <v>22</v>
      </c>
      <c r="AN205" s="51"/>
      <c r="AO205" s="51"/>
      <c r="AP205" s="51"/>
      <c r="AQ205" s="51"/>
      <c r="AR205" s="51">
        <f>AK205</f>
        <v>6</v>
      </c>
      <c r="AS205" s="51" t="s">
        <v>21</v>
      </c>
      <c r="AT205" s="51"/>
      <c r="AU205" s="4">
        <v>2</v>
      </c>
      <c r="AV205" s="4">
        <f>M205+N205+Y205</f>
        <v>3</v>
      </c>
      <c r="AW205" s="4">
        <f>O205+U205+V205+W205+X205</f>
        <v>5</v>
      </c>
      <c r="AX205" s="4">
        <f>AV205+AW205</f>
        <v>8</v>
      </c>
      <c r="AY205" s="4">
        <f>M205+N205</f>
        <v>2</v>
      </c>
      <c r="AZ205" s="4">
        <f>O205+V205+W205+X205</f>
        <v>4</v>
      </c>
      <c r="BA205" s="4">
        <f>Q205+Z205</f>
        <v>0</v>
      </c>
      <c r="BB205" s="3">
        <f>S205+AB205</f>
        <v>0</v>
      </c>
      <c r="BC205" s="2">
        <f>SUM(AY205:BB205)</f>
        <v>6</v>
      </c>
      <c r="BD205" s="2" t="str">
        <f>IF(AK205=BC205,"y","CHK")</f>
        <v>y</v>
      </c>
      <c r="BI205" s="4" t="s">
        <v>68</v>
      </c>
      <c r="BJ205" s="4" t="s">
        <v>67</v>
      </c>
      <c r="BK205" s="4">
        <v>1129</v>
      </c>
      <c r="BL205" s="4" t="str">
        <f>IF(BK205=D205,"Y","CHK")</f>
        <v>Y</v>
      </c>
    </row>
    <row r="206" spans="1:64" x14ac:dyDescent="0.2">
      <c r="A206" s="34">
        <v>205</v>
      </c>
      <c r="B206" s="39" t="s">
        <v>66</v>
      </c>
      <c r="C206" s="39" t="s">
        <v>65</v>
      </c>
      <c r="D206" s="38">
        <v>1129</v>
      </c>
      <c r="E206" s="38"/>
      <c r="F206" s="38"/>
      <c r="G206" s="38"/>
      <c r="H206" s="38"/>
      <c r="I206" s="38"/>
      <c r="J206" s="38">
        <v>1</v>
      </c>
      <c r="K206" s="34">
        <f>SUBTOTAL(3,D206:I206)</f>
        <v>1</v>
      </c>
      <c r="L206" s="46">
        <v>2</v>
      </c>
      <c r="M206" s="38">
        <v>1</v>
      </c>
      <c r="N206" s="38">
        <v>1</v>
      </c>
      <c r="O206" s="38">
        <v>1</v>
      </c>
      <c r="P206" s="45"/>
      <c r="Q206" s="45"/>
      <c r="R206" s="45"/>
      <c r="S206" s="34"/>
      <c r="T206" s="46">
        <v>3</v>
      </c>
      <c r="U206" s="48">
        <v>1</v>
      </c>
      <c r="V206" s="38">
        <v>1</v>
      </c>
      <c r="W206" s="38">
        <v>1</v>
      </c>
      <c r="X206" s="38">
        <v>1</v>
      </c>
      <c r="Y206" s="48">
        <v>1</v>
      </c>
      <c r="Z206" s="34"/>
      <c r="AA206" s="34"/>
      <c r="AB206" s="34"/>
      <c r="AC206" s="45"/>
      <c r="AD206" s="45"/>
      <c r="AE206" s="45"/>
      <c r="AF206" s="45"/>
      <c r="AG206" s="45"/>
      <c r="AH206" s="34"/>
      <c r="AI206" s="45"/>
      <c r="AJ206" s="46">
        <v>8</v>
      </c>
      <c r="AK206" s="47">
        <f>(M206+N206)+(O206+V206+W206+X206)+(Q206+S206+Z206+AB206)</f>
        <v>6</v>
      </c>
      <c r="AL206" s="34"/>
      <c r="AM206" s="34" t="s">
        <v>22</v>
      </c>
      <c r="AN206" s="34"/>
      <c r="AO206" s="34"/>
      <c r="AP206" s="34"/>
      <c r="AQ206" s="34"/>
      <c r="AR206" s="34">
        <f>AK206</f>
        <v>6</v>
      </c>
      <c r="AS206" s="34" t="s">
        <v>21</v>
      </c>
      <c r="AT206" s="34"/>
      <c r="AU206" s="4">
        <v>1</v>
      </c>
      <c r="AV206" s="4">
        <f>M206+N206+Y206</f>
        <v>3</v>
      </c>
      <c r="AW206" s="4">
        <f>O206+U206+V206+W206+X206</f>
        <v>5</v>
      </c>
      <c r="AX206" s="4">
        <f>AV206+AW206</f>
        <v>8</v>
      </c>
      <c r="AY206" s="4">
        <f>M206+N206</f>
        <v>2</v>
      </c>
      <c r="AZ206" s="4">
        <f>O206+V206+W206+X206</f>
        <v>4</v>
      </c>
      <c r="BA206" s="4">
        <f>Q206+Z206</f>
        <v>0</v>
      </c>
      <c r="BB206" s="3">
        <f>S206+AB206</f>
        <v>0</v>
      </c>
      <c r="BC206" s="2">
        <f>SUM(AY206:BB206)</f>
        <v>6</v>
      </c>
      <c r="BD206" s="2" t="str">
        <f>IF(AK206=BC206,"y","CHK")</f>
        <v>y</v>
      </c>
      <c r="BI206" s="4" t="s">
        <v>66</v>
      </c>
      <c r="BJ206" s="4" t="s">
        <v>65</v>
      </c>
      <c r="BK206" s="4">
        <v>1129</v>
      </c>
      <c r="BL206" s="4" t="str">
        <f>IF(BK206=D206,"Y","CHK")</f>
        <v>Y</v>
      </c>
    </row>
    <row r="207" spans="1:64" x14ac:dyDescent="0.2">
      <c r="A207" s="51">
        <v>206</v>
      </c>
      <c r="B207" s="57" t="s">
        <v>64</v>
      </c>
      <c r="C207" s="57" t="s">
        <v>63</v>
      </c>
      <c r="D207" s="56">
        <v>1044</v>
      </c>
      <c r="E207" s="56">
        <v>1047</v>
      </c>
      <c r="F207" s="56"/>
      <c r="G207" s="56"/>
      <c r="H207" s="56"/>
      <c r="I207" s="56"/>
      <c r="J207" s="56">
        <v>1</v>
      </c>
      <c r="K207" s="51">
        <f>SUBTOTAL(3,D207:I207)</f>
        <v>2</v>
      </c>
      <c r="L207" s="53">
        <v>2</v>
      </c>
      <c r="M207" s="56">
        <v>1</v>
      </c>
      <c r="N207" s="56">
        <v>1</v>
      </c>
      <c r="O207" s="56">
        <v>1</v>
      </c>
      <c r="P207" s="54"/>
      <c r="Q207" s="54"/>
      <c r="R207" s="54"/>
      <c r="S207" s="51"/>
      <c r="T207" s="53">
        <v>3</v>
      </c>
      <c r="U207" s="55">
        <v>1</v>
      </c>
      <c r="V207" s="56">
        <v>1</v>
      </c>
      <c r="W207" s="56">
        <v>1</v>
      </c>
      <c r="X207" s="56">
        <v>1</v>
      </c>
      <c r="Y207" s="55">
        <v>1</v>
      </c>
      <c r="Z207" s="51"/>
      <c r="AA207" s="51"/>
      <c r="AB207" s="51"/>
      <c r="AC207" s="54"/>
      <c r="AD207" s="54"/>
      <c r="AE207" s="54"/>
      <c r="AF207" s="54"/>
      <c r="AG207" s="54"/>
      <c r="AH207" s="51"/>
      <c r="AI207" s="54"/>
      <c r="AJ207" s="53">
        <v>8</v>
      </c>
      <c r="AK207" s="52">
        <f>(M207+N207)+(O207+V207+W207+X207)+(Q207+S207+Z207+AB207)</f>
        <v>6</v>
      </c>
      <c r="AL207" s="51"/>
      <c r="AM207" s="51" t="s">
        <v>22</v>
      </c>
      <c r="AN207" s="51"/>
      <c r="AO207" s="51"/>
      <c r="AP207" s="51"/>
      <c r="AQ207" s="51"/>
      <c r="AR207" s="51">
        <f>AK207</f>
        <v>6</v>
      </c>
      <c r="AS207" s="51" t="s">
        <v>21</v>
      </c>
      <c r="AT207" s="51"/>
      <c r="AU207" s="4">
        <v>2</v>
      </c>
      <c r="AV207" s="4">
        <f>M207+N207+Y207</f>
        <v>3</v>
      </c>
      <c r="AW207" s="4">
        <f>O207+U207+V207+W207+X207</f>
        <v>5</v>
      </c>
      <c r="AX207" s="4">
        <f>AV207+AW207</f>
        <v>8</v>
      </c>
      <c r="AY207" s="4">
        <f>M207+N207</f>
        <v>2</v>
      </c>
      <c r="AZ207" s="4">
        <f>O207+V207+W207+X207</f>
        <v>4</v>
      </c>
      <c r="BA207" s="4">
        <f>Q207+Z207</f>
        <v>0</v>
      </c>
      <c r="BB207" s="3">
        <f>S207+AB207</f>
        <v>0</v>
      </c>
      <c r="BC207" s="2">
        <f>SUM(AY207:BB207)</f>
        <v>6</v>
      </c>
      <c r="BD207" s="2" t="str">
        <f>IF(AK207=BC207,"y","CHK")</f>
        <v>y</v>
      </c>
      <c r="BI207" s="4" t="s">
        <v>64</v>
      </c>
      <c r="BJ207" s="4" t="s">
        <v>63</v>
      </c>
      <c r="BK207" s="4">
        <v>1044</v>
      </c>
      <c r="BL207" s="4" t="str">
        <f>IF(BK207=D207,"Y","CHK")</f>
        <v>Y</v>
      </c>
    </row>
    <row r="208" spans="1:64" x14ac:dyDescent="0.2">
      <c r="A208" s="34">
        <v>207</v>
      </c>
      <c r="B208" s="50" t="s">
        <v>64</v>
      </c>
      <c r="C208" s="50" t="s">
        <v>63</v>
      </c>
      <c r="D208" s="49">
        <v>1047</v>
      </c>
      <c r="E208" s="38"/>
      <c r="F208" s="38"/>
      <c r="G208" s="38"/>
      <c r="H208" s="38"/>
      <c r="I208" s="38"/>
      <c r="J208" s="38"/>
      <c r="K208" s="34">
        <f>SUBTOTAL(3,D208:I208)</f>
        <v>1</v>
      </c>
      <c r="L208" s="46">
        <v>2</v>
      </c>
      <c r="M208" s="38"/>
      <c r="N208" s="38"/>
      <c r="O208" s="38"/>
      <c r="P208" s="45"/>
      <c r="Q208" s="45"/>
      <c r="R208" s="45"/>
      <c r="S208" s="34"/>
      <c r="T208" s="46">
        <v>3</v>
      </c>
      <c r="U208" s="48"/>
      <c r="V208" s="38"/>
      <c r="W208" s="38"/>
      <c r="X208" s="38"/>
      <c r="Y208" s="48"/>
      <c r="Z208" s="34"/>
      <c r="AA208" s="34"/>
      <c r="AB208" s="34"/>
      <c r="AC208" s="45"/>
      <c r="AD208" s="45"/>
      <c r="AE208" s="45"/>
      <c r="AF208" s="45"/>
      <c r="AG208" s="45"/>
      <c r="AH208" s="34"/>
      <c r="AI208" s="45"/>
      <c r="AJ208" s="46">
        <v>0</v>
      </c>
      <c r="AK208" s="47">
        <f>(M208+N208)+(O208+V208+W208+X208)+(Q208+S208+Z208+AB208)</f>
        <v>0</v>
      </c>
      <c r="AL208" s="34"/>
      <c r="AM208" s="34" t="s">
        <v>22</v>
      </c>
      <c r="AN208" s="34"/>
      <c r="AO208" s="34"/>
      <c r="AP208" s="34"/>
      <c r="AQ208" s="34"/>
      <c r="AR208" s="34">
        <f>AK208</f>
        <v>0</v>
      </c>
      <c r="AS208" s="34"/>
      <c r="AT208" s="34"/>
      <c r="AU208" s="4">
        <v>1</v>
      </c>
      <c r="AV208" s="4">
        <f>M208+N208+Y208</f>
        <v>0</v>
      </c>
      <c r="AW208" s="4">
        <f>O208+U208+V208+W208+X208</f>
        <v>0</v>
      </c>
      <c r="AX208" s="4">
        <f>AV208+AW208</f>
        <v>0</v>
      </c>
      <c r="AY208" s="4">
        <f>M208+N208</f>
        <v>0</v>
      </c>
      <c r="AZ208" s="4">
        <f>O208+V208+W208+X208</f>
        <v>0</v>
      </c>
      <c r="BA208" s="4">
        <f>Q208+Z208</f>
        <v>0</v>
      </c>
      <c r="BB208" s="3">
        <f>S208+AB208</f>
        <v>0</v>
      </c>
      <c r="BC208" s="2">
        <f>SUM(AY208:BB208)</f>
        <v>0</v>
      </c>
      <c r="BD208" s="2" t="str">
        <f>IF(AK208=BC208,"y","CHK")</f>
        <v>y</v>
      </c>
      <c r="BI208" s="4" t="s">
        <v>64</v>
      </c>
      <c r="BJ208" s="4" t="s">
        <v>63</v>
      </c>
      <c r="BK208" s="4">
        <v>1047</v>
      </c>
      <c r="BL208" s="4" t="str">
        <f>IF(BK208=D208,"Y","CHK")</f>
        <v>Y</v>
      </c>
    </row>
    <row r="209" spans="1:64" x14ac:dyDescent="0.2">
      <c r="A209" s="51">
        <v>208</v>
      </c>
      <c r="B209" s="57" t="s">
        <v>62</v>
      </c>
      <c r="C209" s="57" t="s">
        <v>61</v>
      </c>
      <c r="D209" s="56">
        <v>1048</v>
      </c>
      <c r="E209" s="56"/>
      <c r="F209" s="56"/>
      <c r="G209" s="56"/>
      <c r="H209" s="56"/>
      <c r="I209" s="56"/>
      <c r="J209" s="56">
        <v>1</v>
      </c>
      <c r="K209" s="51">
        <f>SUBTOTAL(3,D209:I209)</f>
        <v>1</v>
      </c>
      <c r="L209" s="53">
        <v>2</v>
      </c>
      <c r="M209" s="56">
        <v>1</v>
      </c>
      <c r="N209" s="56">
        <v>1</v>
      </c>
      <c r="O209" s="56">
        <v>1</v>
      </c>
      <c r="P209" s="54"/>
      <c r="Q209" s="54"/>
      <c r="R209" s="54"/>
      <c r="S209" s="51"/>
      <c r="T209" s="53">
        <v>3</v>
      </c>
      <c r="U209" s="55">
        <v>1</v>
      </c>
      <c r="V209" s="56">
        <v>1</v>
      </c>
      <c r="W209" s="56">
        <v>1</v>
      </c>
      <c r="X209" s="56">
        <v>1</v>
      </c>
      <c r="Y209" s="55">
        <v>1</v>
      </c>
      <c r="Z209" s="51"/>
      <c r="AA209" s="51"/>
      <c r="AB209" s="51"/>
      <c r="AC209" s="54"/>
      <c r="AD209" s="54"/>
      <c r="AE209" s="54"/>
      <c r="AF209" s="54"/>
      <c r="AG209" s="54"/>
      <c r="AH209" s="51"/>
      <c r="AI209" s="54"/>
      <c r="AJ209" s="53">
        <v>8</v>
      </c>
      <c r="AK209" s="52">
        <f>(M209+N209)+(O209+V209+W209+X209)+(Q209+S209+Z209+AB209)</f>
        <v>6</v>
      </c>
      <c r="AL209" s="51"/>
      <c r="AM209" s="51" t="s">
        <v>22</v>
      </c>
      <c r="AN209" s="51"/>
      <c r="AO209" s="51"/>
      <c r="AP209" s="51"/>
      <c r="AQ209" s="51"/>
      <c r="AR209" s="51">
        <f>AK209</f>
        <v>6</v>
      </c>
      <c r="AS209" s="51" t="s">
        <v>21</v>
      </c>
      <c r="AT209" s="51"/>
      <c r="AU209" s="4">
        <v>2</v>
      </c>
      <c r="AV209" s="4">
        <f>M209+N209+Y209</f>
        <v>3</v>
      </c>
      <c r="AW209" s="4">
        <f>O209+U209+V209+W209+X209</f>
        <v>5</v>
      </c>
      <c r="AX209" s="4">
        <f>AV209+AW209</f>
        <v>8</v>
      </c>
      <c r="AY209" s="4">
        <f>M209+N209</f>
        <v>2</v>
      </c>
      <c r="AZ209" s="4">
        <f>O209+V209+W209+X209</f>
        <v>4</v>
      </c>
      <c r="BA209" s="4">
        <f>Q209+Z209</f>
        <v>0</v>
      </c>
      <c r="BB209" s="3">
        <f>S209+AB209</f>
        <v>0</v>
      </c>
      <c r="BC209" s="2">
        <f>SUM(AY209:BB209)</f>
        <v>6</v>
      </c>
      <c r="BD209" s="2" t="str">
        <f>IF(AK209=BC209,"y","CHK")</f>
        <v>y</v>
      </c>
      <c r="BI209" s="4" t="s">
        <v>62</v>
      </c>
      <c r="BJ209" s="4" t="s">
        <v>61</v>
      </c>
      <c r="BK209" s="4">
        <v>1048</v>
      </c>
      <c r="BL209" s="4" t="str">
        <f>IF(BK209=D209,"Y","CHK")</f>
        <v>Y</v>
      </c>
    </row>
    <row r="210" spans="1:64" x14ac:dyDescent="0.2">
      <c r="A210" s="34">
        <v>209</v>
      </c>
      <c r="B210" s="39" t="s">
        <v>60</v>
      </c>
      <c r="C210" s="39" t="s">
        <v>59</v>
      </c>
      <c r="D210" s="38">
        <v>1049</v>
      </c>
      <c r="E210" s="38"/>
      <c r="F210" s="38"/>
      <c r="G210" s="38"/>
      <c r="H210" s="38"/>
      <c r="I210" s="38"/>
      <c r="J210" s="38">
        <v>1</v>
      </c>
      <c r="K210" s="34">
        <f>SUBTOTAL(3,D210:I210)</f>
        <v>1</v>
      </c>
      <c r="L210" s="46">
        <v>2</v>
      </c>
      <c r="M210" s="38">
        <v>1</v>
      </c>
      <c r="N210" s="38">
        <v>1</v>
      </c>
      <c r="O210" s="38">
        <v>1</v>
      </c>
      <c r="P210" s="34"/>
      <c r="Q210" s="34"/>
      <c r="R210" s="34"/>
      <c r="S210" s="34"/>
      <c r="T210" s="46">
        <v>3</v>
      </c>
      <c r="U210" s="48">
        <v>1</v>
      </c>
      <c r="V210" s="38">
        <v>1</v>
      </c>
      <c r="W210" s="38">
        <v>1</v>
      </c>
      <c r="X210" s="38">
        <v>1</v>
      </c>
      <c r="Y210" s="48">
        <v>1</v>
      </c>
      <c r="Z210" s="34"/>
      <c r="AA210" s="34"/>
      <c r="AB210" s="34"/>
      <c r="AC210" s="34"/>
      <c r="AD210" s="34"/>
      <c r="AE210" s="34"/>
      <c r="AF210" s="34"/>
      <c r="AG210" s="34"/>
      <c r="AH210" s="34"/>
      <c r="AI210" s="45"/>
      <c r="AJ210" s="46">
        <v>8</v>
      </c>
      <c r="AK210" s="47">
        <f>(M210+N210)+(O210+V210+W210+X210)+(Q210+S210+Z210+AB210)</f>
        <v>6</v>
      </c>
      <c r="AL210" s="34"/>
      <c r="AM210" s="34" t="s">
        <v>22</v>
      </c>
      <c r="AN210" s="34"/>
      <c r="AO210" s="34"/>
      <c r="AP210" s="34"/>
      <c r="AQ210" s="34"/>
      <c r="AR210" s="34">
        <f>AK210</f>
        <v>6</v>
      </c>
      <c r="AS210" s="34" t="s">
        <v>21</v>
      </c>
      <c r="AT210" s="34"/>
      <c r="AU210" s="4">
        <v>1</v>
      </c>
      <c r="AV210" s="4">
        <f>M210+N210+Y210</f>
        <v>3</v>
      </c>
      <c r="AW210" s="4">
        <f>O210+U210+V210+W210+X210</f>
        <v>5</v>
      </c>
      <c r="AX210" s="4">
        <f>AV210+AW210</f>
        <v>8</v>
      </c>
      <c r="AY210" s="4">
        <f>M210+N210</f>
        <v>2</v>
      </c>
      <c r="AZ210" s="4">
        <f>O210+V210+W210+X210</f>
        <v>4</v>
      </c>
      <c r="BA210" s="4">
        <f>Q210+Z210</f>
        <v>0</v>
      </c>
      <c r="BB210" s="3">
        <f>S210+AB210</f>
        <v>0</v>
      </c>
      <c r="BC210" s="2">
        <f>SUM(AY210:BB210)</f>
        <v>6</v>
      </c>
      <c r="BD210" s="2" t="str">
        <f>IF(AK210=BC210,"y","CHK")</f>
        <v>y</v>
      </c>
      <c r="BI210" s="4" t="s">
        <v>60</v>
      </c>
      <c r="BJ210" s="4" t="s">
        <v>59</v>
      </c>
      <c r="BK210" s="4">
        <v>1049</v>
      </c>
      <c r="BL210" s="4" t="str">
        <f>IF(BK210=D210,"Y","CHK")</f>
        <v>Y</v>
      </c>
    </row>
    <row r="211" spans="1:64" x14ac:dyDescent="0.2">
      <c r="A211" s="51">
        <v>210</v>
      </c>
      <c r="B211" s="57" t="s">
        <v>58</v>
      </c>
      <c r="C211" s="57" t="s">
        <v>57</v>
      </c>
      <c r="D211" s="56">
        <v>1045</v>
      </c>
      <c r="E211" s="56">
        <v>1052</v>
      </c>
      <c r="F211" s="56"/>
      <c r="G211" s="56"/>
      <c r="H211" s="56"/>
      <c r="I211" s="56"/>
      <c r="J211" s="56">
        <v>1</v>
      </c>
      <c r="K211" s="51">
        <f>SUBTOTAL(3,D211:I211)</f>
        <v>2</v>
      </c>
      <c r="L211" s="53">
        <v>2</v>
      </c>
      <c r="M211" s="56">
        <v>1</v>
      </c>
      <c r="N211" s="56">
        <v>1</v>
      </c>
      <c r="O211" s="56">
        <v>1</v>
      </c>
      <c r="P211" s="51"/>
      <c r="Q211" s="51"/>
      <c r="R211" s="51"/>
      <c r="S211" s="51"/>
      <c r="T211" s="53">
        <v>3</v>
      </c>
      <c r="U211" s="55">
        <v>1</v>
      </c>
      <c r="V211" s="56">
        <v>1</v>
      </c>
      <c r="W211" s="56">
        <v>1</v>
      </c>
      <c r="X211" s="56">
        <v>1</v>
      </c>
      <c r="Y211" s="55">
        <v>1</v>
      </c>
      <c r="Z211" s="51"/>
      <c r="AA211" s="51"/>
      <c r="AB211" s="51"/>
      <c r="AC211" s="54"/>
      <c r="AD211" s="54"/>
      <c r="AE211" s="54"/>
      <c r="AF211" s="54"/>
      <c r="AG211" s="54"/>
      <c r="AH211" s="51"/>
      <c r="AI211" s="54"/>
      <c r="AJ211" s="53">
        <v>8</v>
      </c>
      <c r="AK211" s="52">
        <f>(M211+N211)+(O211+V211+W211+X211)+(Q211+S211+Z211+AB211)</f>
        <v>6</v>
      </c>
      <c r="AL211" s="51"/>
      <c r="AM211" s="51" t="s">
        <v>22</v>
      </c>
      <c r="AN211" s="51"/>
      <c r="AO211" s="51"/>
      <c r="AP211" s="51"/>
      <c r="AQ211" s="51"/>
      <c r="AR211" s="51">
        <f>AK211</f>
        <v>6</v>
      </c>
      <c r="AS211" s="51" t="s">
        <v>21</v>
      </c>
      <c r="AT211" s="51"/>
      <c r="AU211" s="4">
        <v>2</v>
      </c>
      <c r="AV211" s="4">
        <f>M211+N211+Y211</f>
        <v>3</v>
      </c>
      <c r="AW211" s="4">
        <f>O211+U211+V211+W211+X211</f>
        <v>5</v>
      </c>
      <c r="AX211" s="4">
        <f>AV211+AW211</f>
        <v>8</v>
      </c>
      <c r="AY211" s="4">
        <f>M211+N211</f>
        <v>2</v>
      </c>
      <c r="AZ211" s="4">
        <f>O211+V211+W211+X211</f>
        <v>4</v>
      </c>
      <c r="BA211" s="4">
        <f>Q211+Z211</f>
        <v>0</v>
      </c>
      <c r="BB211" s="3">
        <f>S211+AB211</f>
        <v>0</v>
      </c>
      <c r="BC211" s="2">
        <f>SUM(AY211:BB211)</f>
        <v>6</v>
      </c>
      <c r="BD211" s="2" t="str">
        <f>IF(AK211=BC211,"y","CHK")</f>
        <v>y</v>
      </c>
      <c r="BI211" s="4" t="s">
        <v>58</v>
      </c>
      <c r="BJ211" s="4" t="s">
        <v>57</v>
      </c>
      <c r="BK211" s="4">
        <v>1045</v>
      </c>
      <c r="BL211" s="4" t="str">
        <f>IF(BK211=D211,"Y","CHK")</f>
        <v>Y</v>
      </c>
    </row>
    <row r="212" spans="1:64" x14ac:dyDescent="0.2">
      <c r="A212" s="34">
        <v>211</v>
      </c>
      <c r="B212" s="50" t="s">
        <v>58</v>
      </c>
      <c r="C212" s="50" t="s">
        <v>57</v>
      </c>
      <c r="D212" s="49">
        <v>1052</v>
      </c>
      <c r="E212" s="38"/>
      <c r="F212" s="38"/>
      <c r="G212" s="38"/>
      <c r="H212" s="38"/>
      <c r="I212" s="38"/>
      <c r="J212" s="38"/>
      <c r="K212" s="34">
        <f>SUBTOTAL(3,D212:I212)</f>
        <v>1</v>
      </c>
      <c r="L212" s="46">
        <v>2</v>
      </c>
      <c r="M212" s="38"/>
      <c r="N212" s="38"/>
      <c r="O212" s="38"/>
      <c r="P212" s="34"/>
      <c r="Q212" s="34"/>
      <c r="R212" s="34"/>
      <c r="S212" s="34"/>
      <c r="T212" s="46">
        <v>3</v>
      </c>
      <c r="U212" s="48"/>
      <c r="V212" s="38"/>
      <c r="W212" s="38"/>
      <c r="X212" s="38"/>
      <c r="Y212" s="48"/>
      <c r="Z212" s="34"/>
      <c r="AA212" s="34"/>
      <c r="AB212" s="34"/>
      <c r="AC212" s="45"/>
      <c r="AD212" s="45"/>
      <c r="AE212" s="45"/>
      <c r="AF212" s="45"/>
      <c r="AG212" s="45"/>
      <c r="AH212" s="34"/>
      <c r="AI212" s="45"/>
      <c r="AJ212" s="46">
        <v>0</v>
      </c>
      <c r="AK212" s="47">
        <f>(M212+N212)+(O212+V212+W212+X212)+(Q212+S212+Z212+AB212)</f>
        <v>0</v>
      </c>
      <c r="AL212" s="34"/>
      <c r="AM212" s="34" t="s">
        <v>22</v>
      </c>
      <c r="AN212" s="34"/>
      <c r="AO212" s="34"/>
      <c r="AP212" s="34"/>
      <c r="AQ212" s="34"/>
      <c r="AR212" s="34">
        <f>AK212</f>
        <v>0</v>
      </c>
      <c r="AS212" s="34"/>
      <c r="AT212" s="34"/>
      <c r="AU212" s="4">
        <v>1</v>
      </c>
      <c r="AV212" s="4">
        <f>M212+N212+Y212</f>
        <v>0</v>
      </c>
      <c r="AW212" s="4">
        <f>O212+U212+V212+W212+X212</f>
        <v>0</v>
      </c>
      <c r="AX212" s="4">
        <f>AV212+AW212</f>
        <v>0</v>
      </c>
      <c r="AY212" s="4">
        <f>M212+N212</f>
        <v>0</v>
      </c>
      <c r="AZ212" s="4">
        <f>O212+V212+W212+X212</f>
        <v>0</v>
      </c>
      <c r="BA212" s="4">
        <f>Q212+Z212</f>
        <v>0</v>
      </c>
      <c r="BB212" s="3">
        <f>S212+AB212</f>
        <v>0</v>
      </c>
      <c r="BC212" s="2">
        <f>SUM(AY212:BB212)</f>
        <v>0</v>
      </c>
      <c r="BD212" s="2" t="str">
        <f>IF(AK212=BC212,"y","CHK")</f>
        <v>y</v>
      </c>
      <c r="BI212" s="4" t="s">
        <v>58</v>
      </c>
      <c r="BJ212" s="4" t="s">
        <v>57</v>
      </c>
      <c r="BK212" s="4">
        <v>1052</v>
      </c>
      <c r="BL212" s="4" t="str">
        <f>IF(BK212=D212,"Y","CHK")</f>
        <v>Y</v>
      </c>
    </row>
    <row r="213" spans="1:64" x14ac:dyDescent="0.2">
      <c r="A213" s="51">
        <v>212</v>
      </c>
      <c r="B213" s="57" t="s">
        <v>56</v>
      </c>
      <c r="C213" s="57" t="s">
        <v>55</v>
      </c>
      <c r="D213" s="56">
        <v>1018</v>
      </c>
      <c r="E213" s="56">
        <v>1053</v>
      </c>
      <c r="F213" s="56">
        <v>1065</v>
      </c>
      <c r="G213" s="56"/>
      <c r="H213" s="56"/>
      <c r="I213" s="56"/>
      <c r="J213" s="56">
        <v>1</v>
      </c>
      <c r="K213" s="51">
        <f>SUBTOTAL(3,D213:I213)</f>
        <v>3</v>
      </c>
      <c r="L213" s="53">
        <v>2</v>
      </c>
      <c r="M213" s="56">
        <v>1</v>
      </c>
      <c r="N213" s="56">
        <v>1</v>
      </c>
      <c r="O213" s="56">
        <v>1</v>
      </c>
      <c r="P213" s="51"/>
      <c r="Q213" s="51"/>
      <c r="R213" s="51"/>
      <c r="S213" s="53"/>
      <c r="T213" s="53">
        <v>3</v>
      </c>
      <c r="U213" s="55">
        <v>1</v>
      </c>
      <c r="V213" s="56">
        <v>1</v>
      </c>
      <c r="W213" s="56">
        <v>1</v>
      </c>
      <c r="X213" s="56">
        <v>1</v>
      </c>
      <c r="Y213" s="55">
        <v>1</v>
      </c>
      <c r="Z213" s="51"/>
      <c r="AA213" s="51"/>
      <c r="AB213" s="60">
        <v>1</v>
      </c>
      <c r="AC213" s="51"/>
      <c r="AD213" s="51"/>
      <c r="AE213" s="51"/>
      <c r="AF213" s="51"/>
      <c r="AG213" s="51"/>
      <c r="AH213" s="51"/>
      <c r="AI213" s="54"/>
      <c r="AJ213" s="53">
        <v>8</v>
      </c>
      <c r="AK213" s="52">
        <f>(M213+N213)+(O213+V213+W213+X213)+(Q213+S213+Z213+AB213)</f>
        <v>7</v>
      </c>
      <c r="AL213" s="51"/>
      <c r="AM213" s="51" t="s">
        <v>22</v>
      </c>
      <c r="AN213" s="51"/>
      <c r="AO213" s="51"/>
      <c r="AP213" s="51"/>
      <c r="AQ213" s="51"/>
      <c r="AR213" s="51">
        <f>AK213</f>
        <v>7</v>
      </c>
      <c r="AS213" s="51" t="s">
        <v>21</v>
      </c>
      <c r="AT213" s="51"/>
      <c r="AU213" s="4">
        <v>2</v>
      </c>
      <c r="AV213" s="4">
        <f>M213+N213+Y213</f>
        <v>3</v>
      </c>
      <c r="AW213" s="4">
        <f>O213+U213+V213+W213+X213</f>
        <v>5</v>
      </c>
      <c r="AX213" s="4">
        <f>AV213+AW213</f>
        <v>8</v>
      </c>
      <c r="AY213" s="4">
        <f>M213+N213</f>
        <v>2</v>
      </c>
      <c r="AZ213" s="4">
        <f>O213+V213+W213+X213</f>
        <v>4</v>
      </c>
      <c r="BA213" s="4">
        <f>Q213+Z213</f>
        <v>0</v>
      </c>
      <c r="BB213" s="3">
        <f>S213+AB213</f>
        <v>1</v>
      </c>
      <c r="BC213" s="2">
        <f>SUM(AY213:BB213)</f>
        <v>7</v>
      </c>
      <c r="BD213" s="2" t="str">
        <f>IF(AK213=BC213,"y","CHK")</f>
        <v>y</v>
      </c>
      <c r="BI213" s="4" t="s">
        <v>56</v>
      </c>
      <c r="BJ213" s="4" t="s">
        <v>55</v>
      </c>
      <c r="BK213" s="4">
        <v>1018</v>
      </c>
      <c r="BL213" s="4" t="str">
        <f>IF(BK213=D213,"Y","CHK")</f>
        <v>Y</v>
      </c>
    </row>
    <row r="214" spans="1:64" x14ac:dyDescent="0.2">
      <c r="A214" s="34">
        <v>213</v>
      </c>
      <c r="B214" s="50" t="s">
        <v>56</v>
      </c>
      <c r="C214" s="50" t="s">
        <v>55</v>
      </c>
      <c r="D214" s="49">
        <v>1053</v>
      </c>
      <c r="E214" s="38"/>
      <c r="F214" s="38"/>
      <c r="G214" s="38"/>
      <c r="H214" s="38"/>
      <c r="I214" s="38"/>
      <c r="J214" s="38"/>
      <c r="K214" s="34">
        <f>SUBTOTAL(3,D214:I214)</f>
        <v>1</v>
      </c>
      <c r="L214" s="46">
        <v>2</v>
      </c>
      <c r="M214" s="38"/>
      <c r="N214" s="38"/>
      <c r="O214" s="38"/>
      <c r="P214" s="34"/>
      <c r="Q214" s="34"/>
      <c r="R214" s="34"/>
      <c r="S214" s="34"/>
      <c r="T214" s="46">
        <v>3</v>
      </c>
      <c r="U214" s="48"/>
      <c r="V214" s="38"/>
      <c r="W214" s="38"/>
      <c r="X214" s="38"/>
      <c r="Y214" s="48"/>
      <c r="Z214" s="34"/>
      <c r="AA214" s="34"/>
      <c r="AB214" s="34"/>
      <c r="AC214" s="34"/>
      <c r="AD214" s="34"/>
      <c r="AE214" s="34"/>
      <c r="AF214" s="34"/>
      <c r="AG214" s="34"/>
      <c r="AH214" s="34"/>
      <c r="AI214" s="45"/>
      <c r="AJ214" s="46">
        <v>0</v>
      </c>
      <c r="AK214" s="47">
        <f>(M214+N214)+(O214+V214+W214+X214)+(Q214+S214+Z214+AB214)</f>
        <v>0</v>
      </c>
      <c r="AL214" s="34"/>
      <c r="AM214" s="34" t="s">
        <v>22</v>
      </c>
      <c r="AN214" s="34"/>
      <c r="AO214" s="34"/>
      <c r="AP214" s="34"/>
      <c r="AQ214" s="34"/>
      <c r="AR214" s="34">
        <f>AK214</f>
        <v>0</v>
      </c>
      <c r="AS214" s="34"/>
      <c r="AT214" s="34"/>
      <c r="AU214" s="4">
        <v>1</v>
      </c>
      <c r="AV214" s="4">
        <f>M214+N214+Y214</f>
        <v>0</v>
      </c>
      <c r="AW214" s="4">
        <f>O214+U214+V214+W214+X214</f>
        <v>0</v>
      </c>
      <c r="AX214" s="4">
        <f>AV214+AW214</f>
        <v>0</v>
      </c>
      <c r="AY214" s="4">
        <f>M214+N214</f>
        <v>0</v>
      </c>
      <c r="AZ214" s="4">
        <f>O214+V214+W214+X214</f>
        <v>0</v>
      </c>
      <c r="BA214" s="4">
        <f>Q214+Z214</f>
        <v>0</v>
      </c>
      <c r="BB214" s="3">
        <f>S214+AB214</f>
        <v>0</v>
      </c>
      <c r="BC214" s="2">
        <f>SUM(AY214:BB214)</f>
        <v>0</v>
      </c>
      <c r="BD214" s="2" t="str">
        <f>IF(AK214=BC214,"y","CHK")</f>
        <v>y</v>
      </c>
      <c r="BI214" s="4" t="s">
        <v>56</v>
      </c>
      <c r="BJ214" s="4" t="s">
        <v>55</v>
      </c>
      <c r="BK214" s="4">
        <v>1053</v>
      </c>
      <c r="BL214" s="4" t="str">
        <f>IF(BK214=D214,"Y","CHK")</f>
        <v>Y</v>
      </c>
    </row>
    <row r="215" spans="1:64" x14ac:dyDescent="0.2">
      <c r="A215" s="51">
        <v>214</v>
      </c>
      <c r="B215" s="59" t="s">
        <v>56</v>
      </c>
      <c r="C215" s="59" t="s">
        <v>55</v>
      </c>
      <c r="D215" s="58">
        <v>1065</v>
      </c>
      <c r="E215" s="56"/>
      <c r="F215" s="56"/>
      <c r="G215" s="56"/>
      <c r="H215" s="56"/>
      <c r="I215" s="56"/>
      <c r="J215" s="56"/>
      <c r="K215" s="51">
        <f>SUBTOTAL(3,D215:I215)</f>
        <v>1</v>
      </c>
      <c r="L215" s="53">
        <v>2</v>
      </c>
      <c r="M215" s="56"/>
      <c r="N215" s="56"/>
      <c r="O215" s="56"/>
      <c r="P215" s="51"/>
      <c r="Q215" s="51"/>
      <c r="R215" s="51"/>
      <c r="S215" s="51"/>
      <c r="T215" s="53">
        <v>3</v>
      </c>
      <c r="U215" s="55"/>
      <c r="V215" s="56"/>
      <c r="W215" s="56"/>
      <c r="X215" s="56"/>
      <c r="Y215" s="55"/>
      <c r="Z215" s="51"/>
      <c r="AA215" s="51"/>
      <c r="AB215" s="51"/>
      <c r="AC215" s="54"/>
      <c r="AD215" s="54"/>
      <c r="AE215" s="54"/>
      <c r="AF215" s="54"/>
      <c r="AG215" s="54"/>
      <c r="AH215" s="51"/>
      <c r="AI215" s="54"/>
      <c r="AJ215" s="53">
        <v>0</v>
      </c>
      <c r="AK215" s="52">
        <f>(M215+N215)+(O215+V215+W215+X215)+(Q215+S215+Z215+AB215)</f>
        <v>0</v>
      </c>
      <c r="AL215" s="51"/>
      <c r="AM215" s="51" t="s">
        <v>22</v>
      </c>
      <c r="AN215" s="51"/>
      <c r="AO215" s="51"/>
      <c r="AP215" s="51"/>
      <c r="AQ215" s="51"/>
      <c r="AR215" s="51">
        <f>AK215</f>
        <v>0</v>
      </c>
      <c r="AS215" s="51"/>
      <c r="AT215" s="51"/>
      <c r="AU215" s="4">
        <v>2</v>
      </c>
      <c r="AV215" s="4">
        <f>M215+N215+Y215</f>
        <v>0</v>
      </c>
      <c r="AW215" s="4">
        <f>O215+U215+V215+W215+X215</f>
        <v>0</v>
      </c>
      <c r="AX215" s="4">
        <f>AV215+AW215</f>
        <v>0</v>
      </c>
      <c r="AY215" s="4">
        <f>M215+N215</f>
        <v>0</v>
      </c>
      <c r="AZ215" s="4">
        <f>O215+V215+W215+X215</f>
        <v>0</v>
      </c>
      <c r="BA215" s="4">
        <f>Q215+Z215</f>
        <v>0</v>
      </c>
      <c r="BB215" s="3">
        <f>S215+AB215</f>
        <v>0</v>
      </c>
      <c r="BC215" s="2">
        <f>SUM(AY215:BB215)</f>
        <v>0</v>
      </c>
      <c r="BD215" s="2" t="str">
        <f>IF(AK215=BC215,"y","CHK")</f>
        <v>y</v>
      </c>
      <c r="BI215" s="4" t="s">
        <v>56</v>
      </c>
      <c r="BJ215" s="4" t="s">
        <v>55</v>
      </c>
      <c r="BK215" s="4">
        <v>1065</v>
      </c>
      <c r="BL215" s="4" t="str">
        <f>IF(BK215=D215,"Y","CHK")</f>
        <v>Y</v>
      </c>
    </row>
    <row r="216" spans="1:64" x14ac:dyDescent="0.2">
      <c r="A216" s="34">
        <v>215</v>
      </c>
      <c r="B216" s="39" t="s">
        <v>54</v>
      </c>
      <c r="C216" s="39" t="s">
        <v>53</v>
      </c>
      <c r="D216" s="38">
        <v>1050</v>
      </c>
      <c r="E216" s="38">
        <v>1054</v>
      </c>
      <c r="F216" s="38">
        <v>1199</v>
      </c>
      <c r="G216" s="38"/>
      <c r="H216" s="38"/>
      <c r="I216" s="38"/>
      <c r="J216" s="38">
        <v>1</v>
      </c>
      <c r="K216" s="34">
        <f>SUBTOTAL(3,D216:I216)</f>
        <v>3</v>
      </c>
      <c r="L216" s="46">
        <v>2</v>
      </c>
      <c r="M216" s="38">
        <v>1</v>
      </c>
      <c r="N216" s="38">
        <v>1</v>
      </c>
      <c r="O216" s="38">
        <v>1</v>
      </c>
      <c r="P216" s="34"/>
      <c r="Q216" s="34"/>
      <c r="R216" s="34"/>
      <c r="S216" s="53"/>
      <c r="T216" s="46">
        <v>3</v>
      </c>
      <c r="U216" s="48">
        <v>1</v>
      </c>
      <c r="V216" s="38">
        <v>1</v>
      </c>
      <c r="W216" s="38">
        <v>1</v>
      </c>
      <c r="X216" s="38">
        <v>1</v>
      </c>
      <c r="Y216" s="48">
        <v>1</v>
      </c>
      <c r="Z216" s="34"/>
      <c r="AA216" s="34"/>
      <c r="AB216" s="60">
        <v>1</v>
      </c>
      <c r="AC216" s="45"/>
      <c r="AD216" s="45"/>
      <c r="AE216" s="45"/>
      <c r="AF216" s="45"/>
      <c r="AG216" s="45"/>
      <c r="AH216" s="34"/>
      <c r="AI216" s="45"/>
      <c r="AJ216" s="46">
        <v>8</v>
      </c>
      <c r="AK216" s="47">
        <f>(M216+N216)+(O216+V216+W216+X216)+(Q216+S216+Z216+AB216)</f>
        <v>7</v>
      </c>
      <c r="AL216" s="34"/>
      <c r="AM216" s="34" t="s">
        <v>22</v>
      </c>
      <c r="AN216" s="34"/>
      <c r="AO216" s="34"/>
      <c r="AP216" s="34"/>
      <c r="AQ216" s="34"/>
      <c r="AR216" s="34">
        <f>AK216</f>
        <v>7</v>
      </c>
      <c r="AS216" s="34" t="s">
        <v>21</v>
      </c>
      <c r="AT216" s="34"/>
      <c r="AU216" s="4">
        <v>1</v>
      </c>
      <c r="AV216" s="4">
        <f>M216+N216+Y216</f>
        <v>3</v>
      </c>
      <c r="AW216" s="4">
        <f>O216+U216+V216+W216+X216</f>
        <v>5</v>
      </c>
      <c r="AX216" s="4">
        <f>AV216+AW216</f>
        <v>8</v>
      </c>
      <c r="AY216" s="4">
        <f>M216+N216</f>
        <v>2</v>
      </c>
      <c r="AZ216" s="4">
        <f>O216+V216+W216+X216</f>
        <v>4</v>
      </c>
      <c r="BA216" s="4">
        <f>Q216+Z216</f>
        <v>0</v>
      </c>
      <c r="BB216" s="3">
        <f>S216+AB216</f>
        <v>1</v>
      </c>
      <c r="BC216" s="2">
        <f>SUM(AY216:BB216)</f>
        <v>7</v>
      </c>
      <c r="BD216" s="2" t="str">
        <f>IF(AK216=BC216,"y","CHK")</f>
        <v>y</v>
      </c>
      <c r="BI216" s="4" t="s">
        <v>54</v>
      </c>
      <c r="BJ216" s="4" t="s">
        <v>53</v>
      </c>
      <c r="BK216" s="4">
        <v>1050</v>
      </c>
      <c r="BL216" s="4" t="str">
        <f>IF(BK216=D216,"Y","CHK")</f>
        <v>Y</v>
      </c>
    </row>
    <row r="217" spans="1:64" x14ac:dyDescent="0.2">
      <c r="A217" s="51">
        <v>216</v>
      </c>
      <c r="B217" s="59" t="s">
        <v>54</v>
      </c>
      <c r="C217" s="59" t="s">
        <v>53</v>
      </c>
      <c r="D217" s="58">
        <v>1054</v>
      </c>
      <c r="E217" s="56"/>
      <c r="F217" s="56"/>
      <c r="G217" s="56"/>
      <c r="H217" s="56"/>
      <c r="I217" s="56"/>
      <c r="J217" s="56"/>
      <c r="K217" s="51">
        <f>SUBTOTAL(3,D217:I217)</f>
        <v>1</v>
      </c>
      <c r="L217" s="53">
        <v>2</v>
      </c>
      <c r="M217" s="56"/>
      <c r="N217" s="56"/>
      <c r="O217" s="56"/>
      <c r="P217" s="54"/>
      <c r="Q217" s="54"/>
      <c r="R217" s="54"/>
      <c r="S217" s="51"/>
      <c r="T217" s="53">
        <v>3</v>
      </c>
      <c r="U217" s="55"/>
      <c r="V217" s="56"/>
      <c r="W217" s="56"/>
      <c r="X217" s="56"/>
      <c r="Y217" s="55"/>
      <c r="Z217" s="51"/>
      <c r="AA217" s="51"/>
      <c r="AB217" s="51"/>
      <c r="AC217" s="54"/>
      <c r="AD217" s="54"/>
      <c r="AE217" s="54"/>
      <c r="AF217" s="54"/>
      <c r="AG217" s="54"/>
      <c r="AH217" s="51"/>
      <c r="AI217" s="54"/>
      <c r="AJ217" s="53">
        <v>0</v>
      </c>
      <c r="AK217" s="52">
        <f>(M217+N217)+(O217+V217+W217+X217)+(Q217+S217+Z217+AB217)</f>
        <v>0</v>
      </c>
      <c r="AL217" s="51"/>
      <c r="AM217" s="51" t="s">
        <v>22</v>
      </c>
      <c r="AN217" s="51"/>
      <c r="AO217" s="51"/>
      <c r="AP217" s="51"/>
      <c r="AQ217" s="51"/>
      <c r="AR217" s="51">
        <f>AK217</f>
        <v>0</v>
      </c>
      <c r="AS217" s="51"/>
      <c r="AT217" s="51"/>
      <c r="AU217" s="4">
        <v>2</v>
      </c>
      <c r="AV217" s="4">
        <f>M217+N217+Y217</f>
        <v>0</v>
      </c>
      <c r="AW217" s="4">
        <f>O217+U217+V217+W217+X217</f>
        <v>0</v>
      </c>
      <c r="AX217" s="4">
        <f>AV217+AW217</f>
        <v>0</v>
      </c>
      <c r="AY217" s="4">
        <f>M217+N217</f>
        <v>0</v>
      </c>
      <c r="AZ217" s="4">
        <f>O217+V217+W217+X217</f>
        <v>0</v>
      </c>
      <c r="BA217" s="4">
        <f>Q217+Z217</f>
        <v>0</v>
      </c>
      <c r="BB217" s="3">
        <f>S217+AB217</f>
        <v>0</v>
      </c>
      <c r="BC217" s="2">
        <f>SUM(AY217:BB217)</f>
        <v>0</v>
      </c>
      <c r="BD217" s="2" t="str">
        <f>IF(AK217=BC217,"y","CHK")</f>
        <v>y</v>
      </c>
      <c r="BI217" s="4" t="s">
        <v>54</v>
      </c>
      <c r="BJ217" s="4" t="s">
        <v>53</v>
      </c>
      <c r="BK217" s="4">
        <v>1054</v>
      </c>
      <c r="BL217" s="4" t="str">
        <f>IF(BK217=D217,"Y","CHK")</f>
        <v>Y</v>
      </c>
    </row>
    <row r="218" spans="1:64" x14ac:dyDescent="0.2">
      <c r="A218" s="34">
        <v>217</v>
      </c>
      <c r="B218" s="50" t="s">
        <v>54</v>
      </c>
      <c r="C218" s="50" t="s">
        <v>53</v>
      </c>
      <c r="D218" s="49">
        <v>1199</v>
      </c>
      <c r="E218" s="38"/>
      <c r="F218" s="38"/>
      <c r="G218" s="38"/>
      <c r="H218" s="38"/>
      <c r="I218" s="38"/>
      <c r="J218" s="38"/>
      <c r="K218" s="34">
        <f>SUBTOTAL(3,D218:I218)</f>
        <v>1</v>
      </c>
      <c r="L218" s="46">
        <v>2</v>
      </c>
      <c r="M218" s="38"/>
      <c r="N218" s="38"/>
      <c r="O218" s="38"/>
      <c r="P218" s="34"/>
      <c r="Q218" s="34"/>
      <c r="R218" s="34"/>
      <c r="S218" s="34"/>
      <c r="T218" s="46">
        <v>3</v>
      </c>
      <c r="U218" s="48"/>
      <c r="V218" s="38"/>
      <c r="W218" s="38"/>
      <c r="X218" s="38"/>
      <c r="Y218" s="48"/>
      <c r="Z218" s="34"/>
      <c r="AA218" s="34"/>
      <c r="AB218" s="34"/>
      <c r="AC218" s="45"/>
      <c r="AD218" s="45"/>
      <c r="AE218" s="45"/>
      <c r="AF218" s="45"/>
      <c r="AG218" s="45"/>
      <c r="AH218" s="34"/>
      <c r="AI218" s="45"/>
      <c r="AJ218" s="46">
        <v>0</v>
      </c>
      <c r="AK218" s="47">
        <f>(M218+N218)+(O218+V218+W218+X218)+(Q218+S218+Z218+AB218)</f>
        <v>0</v>
      </c>
      <c r="AL218" s="34"/>
      <c r="AM218" s="34" t="s">
        <v>22</v>
      </c>
      <c r="AN218" s="34"/>
      <c r="AO218" s="34"/>
      <c r="AP218" s="34"/>
      <c r="AQ218" s="34"/>
      <c r="AR218" s="34">
        <f>AK218</f>
        <v>0</v>
      </c>
      <c r="AS218" s="34"/>
      <c r="AT218" s="34"/>
      <c r="AU218" s="4">
        <v>1</v>
      </c>
      <c r="AV218" s="4">
        <f>M218+N218+Y218</f>
        <v>0</v>
      </c>
      <c r="AW218" s="4">
        <f>O218+U218+V218+W218+X218</f>
        <v>0</v>
      </c>
      <c r="AX218" s="4">
        <f>AV218+AW218</f>
        <v>0</v>
      </c>
      <c r="AY218" s="4">
        <f>M218+N218</f>
        <v>0</v>
      </c>
      <c r="AZ218" s="4">
        <f>O218+V218+W218+X218</f>
        <v>0</v>
      </c>
      <c r="BA218" s="4">
        <f>Q218+Z218</f>
        <v>0</v>
      </c>
      <c r="BB218" s="3">
        <f>S218+AB218</f>
        <v>0</v>
      </c>
      <c r="BC218" s="2">
        <f>SUM(AY218:BB218)</f>
        <v>0</v>
      </c>
      <c r="BD218" s="2" t="str">
        <f>IF(AK218=BC218,"y","CHK")</f>
        <v>y</v>
      </c>
      <c r="BI218" s="4" t="s">
        <v>54</v>
      </c>
      <c r="BJ218" s="4" t="s">
        <v>53</v>
      </c>
      <c r="BK218" s="4">
        <v>1199</v>
      </c>
      <c r="BL218" s="4" t="str">
        <f>IF(BK218=D218,"Y","CHK")</f>
        <v>Y</v>
      </c>
    </row>
    <row r="219" spans="1:64" x14ac:dyDescent="0.2">
      <c r="A219" s="51">
        <v>218</v>
      </c>
      <c r="B219" s="57" t="s">
        <v>52</v>
      </c>
      <c r="C219" s="57" t="s">
        <v>51</v>
      </c>
      <c r="D219" s="56">
        <v>1019</v>
      </c>
      <c r="E219" s="56">
        <v>1046</v>
      </c>
      <c r="F219" s="56">
        <v>1055</v>
      </c>
      <c r="G219" s="56">
        <v>1061</v>
      </c>
      <c r="H219" s="56">
        <v>1066</v>
      </c>
      <c r="I219" s="56"/>
      <c r="J219" s="56">
        <v>1</v>
      </c>
      <c r="K219" s="51">
        <f>SUBTOTAL(3,D219:I219)</f>
        <v>5</v>
      </c>
      <c r="L219" s="53">
        <v>2</v>
      </c>
      <c r="M219" s="56">
        <v>1</v>
      </c>
      <c r="N219" s="56">
        <v>1</v>
      </c>
      <c r="O219" s="56">
        <v>1</v>
      </c>
      <c r="P219" s="51"/>
      <c r="Q219" s="51"/>
      <c r="R219" s="51"/>
      <c r="S219" s="53">
        <v>1</v>
      </c>
      <c r="T219" s="53">
        <v>3</v>
      </c>
      <c r="U219" s="55">
        <v>1</v>
      </c>
      <c r="V219" s="56">
        <v>1</v>
      </c>
      <c r="W219" s="56">
        <v>1</v>
      </c>
      <c r="X219" s="56">
        <v>1</v>
      </c>
      <c r="Y219" s="55">
        <v>1</v>
      </c>
      <c r="Z219" s="51"/>
      <c r="AA219" s="51"/>
      <c r="AB219" s="60">
        <v>3</v>
      </c>
      <c r="AC219" s="54"/>
      <c r="AD219" s="54"/>
      <c r="AE219" s="54"/>
      <c r="AF219" s="54"/>
      <c r="AG219" s="54"/>
      <c r="AH219" s="51"/>
      <c r="AI219" s="54"/>
      <c r="AJ219" s="53">
        <v>8</v>
      </c>
      <c r="AK219" s="52">
        <f>(M219+N219)+(O219+V219+W219+X219)+(Q219+S219+Z219+AB219)</f>
        <v>10</v>
      </c>
      <c r="AL219" s="51"/>
      <c r="AM219" s="51" t="s">
        <v>22</v>
      </c>
      <c r="AN219" s="51"/>
      <c r="AO219" s="51"/>
      <c r="AP219" s="51"/>
      <c r="AQ219" s="51"/>
      <c r="AR219" s="51">
        <f>AK219</f>
        <v>10</v>
      </c>
      <c r="AS219" s="51" t="s">
        <v>21</v>
      </c>
      <c r="AT219" s="51"/>
      <c r="AU219" s="4">
        <v>2</v>
      </c>
      <c r="AV219" s="4">
        <f>M219+N219+Y219</f>
        <v>3</v>
      </c>
      <c r="AW219" s="4">
        <f>O219+U219+V219+W219+X219</f>
        <v>5</v>
      </c>
      <c r="AX219" s="4">
        <f>AV219+AW219</f>
        <v>8</v>
      </c>
      <c r="AY219" s="4">
        <f>M219+N219</f>
        <v>2</v>
      </c>
      <c r="AZ219" s="4">
        <f>O219+V219+W219+X219</f>
        <v>4</v>
      </c>
      <c r="BA219" s="4">
        <f>Q219+Z219</f>
        <v>0</v>
      </c>
      <c r="BB219" s="3">
        <f>S219+AB219</f>
        <v>4</v>
      </c>
      <c r="BC219" s="2">
        <f>SUM(AY219:BB219)</f>
        <v>10</v>
      </c>
      <c r="BD219" s="2" t="str">
        <f>IF(AK219=BC219,"y","CHK")</f>
        <v>y</v>
      </c>
      <c r="BI219" s="4" t="s">
        <v>52</v>
      </c>
      <c r="BJ219" s="4" t="s">
        <v>51</v>
      </c>
      <c r="BK219" s="4">
        <v>1019</v>
      </c>
      <c r="BL219" s="4" t="str">
        <f>IF(BK219=D219,"Y","CHK")</f>
        <v>Y</v>
      </c>
    </row>
    <row r="220" spans="1:64" x14ac:dyDescent="0.2">
      <c r="A220" s="34">
        <v>219</v>
      </c>
      <c r="B220" s="50" t="s">
        <v>52</v>
      </c>
      <c r="C220" s="50" t="s">
        <v>51</v>
      </c>
      <c r="D220" s="49">
        <v>1046</v>
      </c>
      <c r="E220" s="38"/>
      <c r="F220" s="38"/>
      <c r="G220" s="38"/>
      <c r="H220" s="38"/>
      <c r="I220" s="38"/>
      <c r="J220" s="38"/>
      <c r="K220" s="34">
        <f>SUBTOTAL(3,D220:I220)</f>
        <v>1</v>
      </c>
      <c r="L220" s="46">
        <v>2</v>
      </c>
      <c r="M220" s="38"/>
      <c r="N220" s="38"/>
      <c r="O220" s="38"/>
      <c r="P220" s="34"/>
      <c r="Q220" s="34"/>
      <c r="R220" s="34"/>
      <c r="S220" s="34"/>
      <c r="T220" s="46">
        <v>3</v>
      </c>
      <c r="U220" s="48"/>
      <c r="V220" s="38"/>
      <c r="W220" s="38"/>
      <c r="X220" s="38"/>
      <c r="Y220" s="48"/>
      <c r="Z220" s="34"/>
      <c r="AA220" s="34"/>
      <c r="AB220" s="34"/>
      <c r="AC220" s="34"/>
      <c r="AD220" s="34"/>
      <c r="AE220" s="34"/>
      <c r="AF220" s="34"/>
      <c r="AG220" s="34"/>
      <c r="AH220" s="34"/>
      <c r="AI220" s="45"/>
      <c r="AJ220" s="46">
        <v>0</v>
      </c>
      <c r="AK220" s="47">
        <f>(M220+N220)+(O220+V220+W220+X220)+(Q220+S220+Z220+AB220)</f>
        <v>0</v>
      </c>
      <c r="AL220" s="34"/>
      <c r="AM220" s="34" t="s">
        <v>22</v>
      </c>
      <c r="AN220" s="34"/>
      <c r="AO220" s="34"/>
      <c r="AP220" s="34"/>
      <c r="AQ220" s="34"/>
      <c r="AR220" s="34">
        <f>AK220</f>
        <v>0</v>
      </c>
      <c r="AS220" s="34"/>
      <c r="AT220" s="34"/>
      <c r="AU220" s="4">
        <v>1</v>
      </c>
      <c r="AV220" s="4">
        <f>M220+N220+Y220</f>
        <v>0</v>
      </c>
      <c r="AW220" s="4">
        <f>O220+U220+V220+W220+X220</f>
        <v>0</v>
      </c>
      <c r="AX220" s="4">
        <f>AV220+AW220</f>
        <v>0</v>
      </c>
      <c r="AY220" s="4">
        <f>M220+N220</f>
        <v>0</v>
      </c>
      <c r="AZ220" s="4">
        <f>O220+V220+W220+X220</f>
        <v>0</v>
      </c>
      <c r="BA220" s="4">
        <f>Q220+Z220</f>
        <v>0</v>
      </c>
      <c r="BB220" s="3">
        <f>S220+AB220</f>
        <v>0</v>
      </c>
      <c r="BC220" s="2">
        <f>SUM(AY220:BB220)</f>
        <v>0</v>
      </c>
      <c r="BD220" s="2" t="str">
        <f>IF(AK220=BC220,"y","CHK")</f>
        <v>y</v>
      </c>
      <c r="BI220" s="4" t="s">
        <v>52</v>
      </c>
      <c r="BJ220" s="4" t="s">
        <v>51</v>
      </c>
      <c r="BK220" s="4">
        <v>1046</v>
      </c>
      <c r="BL220" s="4" t="str">
        <f>IF(BK220=D220,"Y","CHK")</f>
        <v>Y</v>
      </c>
    </row>
    <row r="221" spans="1:64" x14ac:dyDescent="0.2">
      <c r="A221" s="51">
        <v>220</v>
      </c>
      <c r="B221" s="59" t="s">
        <v>52</v>
      </c>
      <c r="C221" s="59" t="s">
        <v>51</v>
      </c>
      <c r="D221" s="58">
        <v>1055</v>
      </c>
      <c r="E221" s="56"/>
      <c r="F221" s="56"/>
      <c r="G221" s="56"/>
      <c r="H221" s="56"/>
      <c r="I221" s="56"/>
      <c r="J221" s="56"/>
      <c r="K221" s="51">
        <f>SUBTOTAL(3,D221:I221)</f>
        <v>1</v>
      </c>
      <c r="L221" s="53">
        <v>2</v>
      </c>
      <c r="M221" s="56"/>
      <c r="N221" s="56"/>
      <c r="O221" s="56"/>
      <c r="P221" s="51"/>
      <c r="Q221" s="51"/>
      <c r="R221" s="51"/>
      <c r="S221" s="51"/>
      <c r="T221" s="53">
        <v>3</v>
      </c>
      <c r="U221" s="55"/>
      <c r="V221" s="56"/>
      <c r="W221" s="56"/>
      <c r="X221" s="56"/>
      <c r="Y221" s="55"/>
      <c r="Z221" s="51"/>
      <c r="AA221" s="51"/>
      <c r="AB221" s="51"/>
      <c r="AC221" s="51"/>
      <c r="AD221" s="51"/>
      <c r="AE221" s="51"/>
      <c r="AF221" s="51"/>
      <c r="AG221" s="51"/>
      <c r="AH221" s="51"/>
      <c r="AI221" s="54"/>
      <c r="AJ221" s="53">
        <v>0</v>
      </c>
      <c r="AK221" s="52">
        <f>(M221+N221)+(O221+V221+W221+X221)+(Q221+S221+Z221+AB221)</f>
        <v>0</v>
      </c>
      <c r="AL221" s="51"/>
      <c r="AM221" s="51" t="s">
        <v>22</v>
      </c>
      <c r="AN221" s="51"/>
      <c r="AO221" s="51"/>
      <c r="AP221" s="51"/>
      <c r="AQ221" s="51"/>
      <c r="AR221" s="51">
        <f>AK221</f>
        <v>0</v>
      </c>
      <c r="AS221" s="51"/>
      <c r="AT221" s="51"/>
      <c r="AU221" s="4">
        <v>2</v>
      </c>
      <c r="AV221" s="4">
        <f>M221+N221+Y221</f>
        <v>0</v>
      </c>
      <c r="AW221" s="4">
        <f>O221+U221+V221+W221+X221</f>
        <v>0</v>
      </c>
      <c r="AX221" s="4">
        <f>AV221+AW221</f>
        <v>0</v>
      </c>
      <c r="AY221" s="4">
        <f>M221+N221</f>
        <v>0</v>
      </c>
      <c r="AZ221" s="4">
        <f>O221+V221+W221+X221</f>
        <v>0</v>
      </c>
      <c r="BA221" s="4">
        <f>Q221+Z221</f>
        <v>0</v>
      </c>
      <c r="BB221" s="3">
        <f>S221+AB221</f>
        <v>0</v>
      </c>
      <c r="BC221" s="2">
        <f>SUM(AY221:BB221)</f>
        <v>0</v>
      </c>
      <c r="BD221" s="2" t="str">
        <f>IF(AK221=BC221,"y","CHK")</f>
        <v>y</v>
      </c>
      <c r="BI221" s="4" t="s">
        <v>52</v>
      </c>
      <c r="BJ221" s="4" t="s">
        <v>51</v>
      </c>
      <c r="BK221" s="4">
        <v>1055</v>
      </c>
      <c r="BL221" s="4" t="str">
        <f>IF(BK221=D221,"Y","CHK")</f>
        <v>Y</v>
      </c>
    </row>
    <row r="222" spans="1:64" x14ac:dyDescent="0.2">
      <c r="A222" s="34">
        <v>221</v>
      </c>
      <c r="B222" s="50" t="s">
        <v>52</v>
      </c>
      <c r="C222" s="50" t="s">
        <v>51</v>
      </c>
      <c r="D222" s="49">
        <v>1061</v>
      </c>
      <c r="E222" s="38"/>
      <c r="F222" s="38"/>
      <c r="G222" s="38"/>
      <c r="H222" s="38"/>
      <c r="I222" s="38"/>
      <c r="J222" s="38"/>
      <c r="K222" s="34">
        <f>SUBTOTAL(3,D222:I222)</f>
        <v>1</v>
      </c>
      <c r="L222" s="46">
        <v>2</v>
      </c>
      <c r="M222" s="38"/>
      <c r="N222" s="38"/>
      <c r="O222" s="38"/>
      <c r="P222" s="45"/>
      <c r="Q222" s="45"/>
      <c r="R222" s="45"/>
      <c r="S222" s="34"/>
      <c r="T222" s="46">
        <v>3</v>
      </c>
      <c r="U222" s="48"/>
      <c r="V222" s="38"/>
      <c r="W222" s="38"/>
      <c r="X222" s="38"/>
      <c r="Y222" s="48"/>
      <c r="Z222" s="34"/>
      <c r="AA222" s="34"/>
      <c r="AB222" s="34"/>
      <c r="AC222" s="45"/>
      <c r="AD222" s="45"/>
      <c r="AE222" s="45"/>
      <c r="AF222" s="45"/>
      <c r="AG222" s="45"/>
      <c r="AH222" s="34"/>
      <c r="AI222" s="45"/>
      <c r="AJ222" s="46">
        <v>0</v>
      </c>
      <c r="AK222" s="47">
        <f>(M222+N222)+(O222+V222+W222+X222)+(Q222+S222+Z222+AB222)</f>
        <v>0</v>
      </c>
      <c r="AL222" s="34"/>
      <c r="AM222" s="34" t="s">
        <v>22</v>
      </c>
      <c r="AN222" s="34"/>
      <c r="AO222" s="34"/>
      <c r="AP222" s="34"/>
      <c r="AQ222" s="34"/>
      <c r="AR222" s="34">
        <f>AK222</f>
        <v>0</v>
      </c>
      <c r="AS222" s="34"/>
      <c r="AT222" s="34"/>
      <c r="AU222" s="4">
        <v>1</v>
      </c>
      <c r="AV222" s="4">
        <f>M222+N222+Y222</f>
        <v>0</v>
      </c>
      <c r="AW222" s="4">
        <f>O222+U222+V222+W222+X222</f>
        <v>0</v>
      </c>
      <c r="AX222" s="4">
        <f>AV222+AW222</f>
        <v>0</v>
      </c>
      <c r="AY222" s="4">
        <f>M222+N222</f>
        <v>0</v>
      </c>
      <c r="AZ222" s="4">
        <f>O222+V222+W222+X222</f>
        <v>0</v>
      </c>
      <c r="BA222" s="4">
        <f>Q222+Z222</f>
        <v>0</v>
      </c>
      <c r="BB222" s="3">
        <f>S222+AB222</f>
        <v>0</v>
      </c>
      <c r="BC222" s="2">
        <f>SUM(AY222:BB222)</f>
        <v>0</v>
      </c>
      <c r="BD222" s="2" t="str">
        <f>IF(AK222=BC222,"y","CHK")</f>
        <v>y</v>
      </c>
      <c r="BI222" s="4" t="s">
        <v>52</v>
      </c>
      <c r="BJ222" s="4" t="s">
        <v>51</v>
      </c>
      <c r="BK222" s="4">
        <v>1061</v>
      </c>
      <c r="BL222" s="4" t="str">
        <f>IF(BK222=D222,"Y","CHK")</f>
        <v>Y</v>
      </c>
    </row>
    <row r="223" spans="1:64" x14ac:dyDescent="0.2">
      <c r="A223" s="51">
        <v>222</v>
      </c>
      <c r="B223" s="59" t="s">
        <v>52</v>
      </c>
      <c r="C223" s="59" t="s">
        <v>51</v>
      </c>
      <c r="D223" s="58">
        <v>1066</v>
      </c>
      <c r="E223" s="56"/>
      <c r="F223" s="56"/>
      <c r="G223" s="56"/>
      <c r="H223" s="56"/>
      <c r="I223" s="56"/>
      <c r="J223" s="56"/>
      <c r="K223" s="51">
        <f>SUBTOTAL(3,D223:I223)</f>
        <v>1</v>
      </c>
      <c r="L223" s="53">
        <v>2</v>
      </c>
      <c r="M223" s="56"/>
      <c r="N223" s="56"/>
      <c r="O223" s="56"/>
      <c r="P223" s="54"/>
      <c r="Q223" s="54"/>
      <c r="R223" s="54"/>
      <c r="S223" s="51"/>
      <c r="T223" s="53">
        <v>3</v>
      </c>
      <c r="U223" s="55"/>
      <c r="V223" s="56"/>
      <c r="W223" s="56"/>
      <c r="X223" s="56"/>
      <c r="Y223" s="55"/>
      <c r="Z223" s="51"/>
      <c r="AA223" s="51"/>
      <c r="AB223" s="51"/>
      <c r="AC223" s="54"/>
      <c r="AD223" s="54"/>
      <c r="AE223" s="54"/>
      <c r="AF223" s="54"/>
      <c r="AG223" s="54"/>
      <c r="AH223" s="51"/>
      <c r="AI223" s="54"/>
      <c r="AJ223" s="53">
        <v>0</v>
      </c>
      <c r="AK223" s="52">
        <f>(M223+N223)+(O223+V223+W223+X223)+(Q223+S223+Z223+AB223)</f>
        <v>0</v>
      </c>
      <c r="AL223" s="51"/>
      <c r="AM223" s="51" t="s">
        <v>22</v>
      </c>
      <c r="AN223" s="51"/>
      <c r="AO223" s="51"/>
      <c r="AP223" s="51"/>
      <c r="AQ223" s="51"/>
      <c r="AR223" s="51">
        <f>AK223</f>
        <v>0</v>
      </c>
      <c r="AS223" s="51"/>
      <c r="AT223" s="51"/>
      <c r="AU223" s="4">
        <v>2</v>
      </c>
      <c r="AV223" s="4">
        <f>M223+N223+Y223</f>
        <v>0</v>
      </c>
      <c r="AW223" s="4">
        <f>O223+U223+V223+W223+X223</f>
        <v>0</v>
      </c>
      <c r="AX223" s="4">
        <f>AV223+AW223</f>
        <v>0</v>
      </c>
      <c r="AY223" s="4">
        <f>M223+N223</f>
        <v>0</v>
      </c>
      <c r="AZ223" s="4">
        <f>O223+V223+W223+X223</f>
        <v>0</v>
      </c>
      <c r="BA223" s="4">
        <f>Q223+Z223</f>
        <v>0</v>
      </c>
      <c r="BB223" s="3">
        <f>S223+AB223</f>
        <v>0</v>
      </c>
      <c r="BC223" s="2">
        <f>SUM(AY223:BB223)</f>
        <v>0</v>
      </c>
      <c r="BD223" s="2" t="str">
        <f>IF(AK223=BC223,"y","CHK")</f>
        <v>y</v>
      </c>
      <c r="BI223" s="4" t="s">
        <v>52</v>
      </c>
      <c r="BJ223" s="4" t="s">
        <v>51</v>
      </c>
      <c r="BK223" s="4">
        <v>1066</v>
      </c>
      <c r="BL223" s="4" t="str">
        <f>IF(BK223=D223,"Y","CHK")</f>
        <v>Y</v>
      </c>
    </row>
    <row r="224" spans="1:64" x14ac:dyDescent="0.2">
      <c r="A224" s="34">
        <v>223</v>
      </c>
      <c r="B224" s="39" t="s">
        <v>50</v>
      </c>
      <c r="C224" s="39" t="s">
        <v>49</v>
      </c>
      <c r="D224" s="38">
        <v>1007</v>
      </c>
      <c r="E224" s="38">
        <v>1017</v>
      </c>
      <c r="F224" s="38">
        <v>1020</v>
      </c>
      <c r="G224" s="38">
        <v>1062</v>
      </c>
      <c r="H224" s="38"/>
      <c r="I224" s="38"/>
      <c r="J224" s="38">
        <v>1</v>
      </c>
      <c r="K224" s="34">
        <f>SUBTOTAL(3,D224:I224)</f>
        <v>4</v>
      </c>
      <c r="L224" s="46">
        <v>2</v>
      </c>
      <c r="M224" s="38">
        <v>1</v>
      </c>
      <c r="N224" s="38">
        <v>1</v>
      </c>
      <c r="O224" s="38">
        <v>1</v>
      </c>
      <c r="P224" s="45"/>
      <c r="Q224" s="45"/>
      <c r="R224" s="45"/>
      <c r="S224" s="46"/>
      <c r="T224" s="46">
        <v>3</v>
      </c>
      <c r="U224" s="48">
        <v>1</v>
      </c>
      <c r="V224" s="38">
        <v>1</v>
      </c>
      <c r="W224" s="38">
        <v>1</v>
      </c>
      <c r="X224" s="38">
        <v>1</v>
      </c>
      <c r="Y224" s="48">
        <v>1</v>
      </c>
      <c r="Z224" s="34"/>
      <c r="AA224" s="34"/>
      <c r="AB224" s="60">
        <v>2</v>
      </c>
      <c r="AC224" s="45"/>
      <c r="AD224" s="45"/>
      <c r="AE224" s="45"/>
      <c r="AF224" s="45"/>
      <c r="AG224" s="45"/>
      <c r="AH224" s="34"/>
      <c r="AI224" s="45"/>
      <c r="AJ224" s="46">
        <v>8</v>
      </c>
      <c r="AK224" s="47">
        <f>(M224+N224)+(O224+V224+W224+X224)+(Q224+S224+Z224+AB224)</f>
        <v>8</v>
      </c>
      <c r="AL224" s="34"/>
      <c r="AM224" s="34" t="s">
        <v>22</v>
      </c>
      <c r="AN224" s="34"/>
      <c r="AO224" s="34"/>
      <c r="AP224" s="34"/>
      <c r="AQ224" s="34"/>
      <c r="AR224" s="34">
        <f>AK224</f>
        <v>8</v>
      </c>
      <c r="AS224" s="34" t="s">
        <v>21</v>
      </c>
      <c r="AT224" s="34"/>
      <c r="AU224" s="4">
        <v>1</v>
      </c>
      <c r="AV224" s="4">
        <f>M224+N224+Y224</f>
        <v>3</v>
      </c>
      <c r="AW224" s="4">
        <f>O224+U224+V224+W224+X224</f>
        <v>5</v>
      </c>
      <c r="AX224" s="4">
        <f>AV224+AW224</f>
        <v>8</v>
      </c>
      <c r="AY224" s="4">
        <f>M224+N224</f>
        <v>2</v>
      </c>
      <c r="AZ224" s="4">
        <f>O224+V224+W224+X224</f>
        <v>4</v>
      </c>
      <c r="BA224" s="4">
        <f>Q224+Z224</f>
        <v>0</v>
      </c>
      <c r="BB224" s="3">
        <f>S224+AB224</f>
        <v>2</v>
      </c>
      <c r="BC224" s="2">
        <f>SUM(AY224:BB224)</f>
        <v>8</v>
      </c>
      <c r="BD224" s="2" t="str">
        <f>IF(AK224=BC224,"y","CHK")</f>
        <v>y</v>
      </c>
      <c r="BI224" s="4" t="s">
        <v>50</v>
      </c>
      <c r="BJ224" s="4" t="s">
        <v>49</v>
      </c>
      <c r="BK224" s="4">
        <v>1007</v>
      </c>
      <c r="BL224" s="4" t="str">
        <f>IF(BK224=D224,"Y","CHK")</f>
        <v>Y</v>
      </c>
    </row>
    <row r="225" spans="1:64" x14ac:dyDescent="0.2">
      <c r="A225" s="51">
        <v>224</v>
      </c>
      <c r="B225" s="59" t="s">
        <v>50</v>
      </c>
      <c r="C225" s="59" t="s">
        <v>49</v>
      </c>
      <c r="D225" s="58">
        <v>1017</v>
      </c>
      <c r="E225" s="56"/>
      <c r="F225" s="56"/>
      <c r="G225" s="56"/>
      <c r="H225" s="56"/>
      <c r="I225" s="56"/>
      <c r="J225" s="56"/>
      <c r="K225" s="51">
        <f>SUBTOTAL(3,D225:I225)</f>
        <v>1</v>
      </c>
      <c r="L225" s="53">
        <v>2</v>
      </c>
      <c r="M225" s="56"/>
      <c r="N225" s="56"/>
      <c r="O225" s="56"/>
      <c r="P225" s="54"/>
      <c r="Q225" s="54"/>
      <c r="R225" s="54"/>
      <c r="S225" s="51"/>
      <c r="T225" s="53">
        <v>3</v>
      </c>
      <c r="U225" s="55"/>
      <c r="V225" s="56"/>
      <c r="W225" s="56"/>
      <c r="X225" s="56"/>
      <c r="Y225" s="55"/>
      <c r="Z225" s="51"/>
      <c r="AA225" s="51"/>
      <c r="AB225" s="51"/>
      <c r="AC225" s="54"/>
      <c r="AD225" s="54"/>
      <c r="AE225" s="54"/>
      <c r="AF225" s="54"/>
      <c r="AG225" s="54"/>
      <c r="AH225" s="51"/>
      <c r="AI225" s="54"/>
      <c r="AJ225" s="53">
        <v>0</v>
      </c>
      <c r="AK225" s="52">
        <f>(M225+N225)+(O225+V225+W225+X225)+(Q225+S225+Z225+AB225)</f>
        <v>0</v>
      </c>
      <c r="AL225" s="51"/>
      <c r="AM225" s="51" t="s">
        <v>22</v>
      </c>
      <c r="AN225" s="51"/>
      <c r="AO225" s="51"/>
      <c r="AP225" s="51"/>
      <c r="AQ225" s="51"/>
      <c r="AR225" s="51">
        <f>AK225</f>
        <v>0</v>
      </c>
      <c r="AS225" s="51"/>
      <c r="AT225" s="51"/>
      <c r="AU225" s="4">
        <v>2</v>
      </c>
      <c r="AV225" s="4">
        <f>M225+N225+Y225</f>
        <v>0</v>
      </c>
      <c r="AW225" s="4">
        <f>O225+U225+V225+W225+X225</f>
        <v>0</v>
      </c>
      <c r="AX225" s="4">
        <f>AV225+AW225</f>
        <v>0</v>
      </c>
      <c r="AY225" s="4">
        <f>M225+N225</f>
        <v>0</v>
      </c>
      <c r="AZ225" s="4">
        <f>O225+V225+W225+X225</f>
        <v>0</v>
      </c>
      <c r="BA225" s="4">
        <f>Q225+Z225</f>
        <v>0</v>
      </c>
      <c r="BB225" s="3">
        <f>S225+AB225</f>
        <v>0</v>
      </c>
      <c r="BC225" s="2">
        <f>SUM(AY225:BB225)</f>
        <v>0</v>
      </c>
      <c r="BD225" s="2" t="str">
        <f>IF(AK225=BC225,"y","CHK")</f>
        <v>y</v>
      </c>
      <c r="BI225" s="4" t="s">
        <v>50</v>
      </c>
      <c r="BJ225" s="4" t="s">
        <v>49</v>
      </c>
      <c r="BK225" s="4">
        <v>1017</v>
      </c>
      <c r="BL225" s="4" t="str">
        <f>IF(BK225=D225,"Y","CHK")</f>
        <v>Y</v>
      </c>
    </row>
    <row r="226" spans="1:64" x14ac:dyDescent="0.2">
      <c r="A226" s="34">
        <v>225</v>
      </c>
      <c r="B226" s="50" t="s">
        <v>50</v>
      </c>
      <c r="C226" s="50" t="s">
        <v>49</v>
      </c>
      <c r="D226" s="49">
        <v>1020</v>
      </c>
      <c r="E226" s="38"/>
      <c r="F226" s="38"/>
      <c r="G226" s="38"/>
      <c r="H226" s="38"/>
      <c r="I226" s="38"/>
      <c r="J226" s="38"/>
      <c r="K226" s="34">
        <f>SUBTOTAL(3,D226:I226)</f>
        <v>1</v>
      </c>
      <c r="L226" s="46">
        <v>2</v>
      </c>
      <c r="M226" s="38"/>
      <c r="N226" s="38"/>
      <c r="O226" s="38"/>
      <c r="P226" s="45"/>
      <c r="Q226" s="45"/>
      <c r="R226" s="45"/>
      <c r="S226" s="34"/>
      <c r="T226" s="46">
        <v>3</v>
      </c>
      <c r="U226" s="48"/>
      <c r="V226" s="38"/>
      <c r="W226" s="38"/>
      <c r="X226" s="38"/>
      <c r="Y226" s="48"/>
      <c r="Z226" s="34"/>
      <c r="AA226" s="34"/>
      <c r="AB226" s="34"/>
      <c r="AC226" s="45"/>
      <c r="AD226" s="45"/>
      <c r="AE226" s="45"/>
      <c r="AF226" s="45"/>
      <c r="AG226" s="45"/>
      <c r="AH226" s="34"/>
      <c r="AI226" s="45"/>
      <c r="AJ226" s="46">
        <v>0</v>
      </c>
      <c r="AK226" s="47">
        <f>(M226+N226)+(O226+V226+W226+X226)+(Q226+S226+Z226+AB226)</f>
        <v>0</v>
      </c>
      <c r="AL226" s="34"/>
      <c r="AM226" s="34" t="s">
        <v>22</v>
      </c>
      <c r="AN226" s="34"/>
      <c r="AO226" s="34"/>
      <c r="AP226" s="34"/>
      <c r="AQ226" s="34"/>
      <c r="AR226" s="34">
        <f>AK226</f>
        <v>0</v>
      </c>
      <c r="AS226" s="34"/>
      <c r="AT226" s="34"/>
      <c r="AU226" s="4">
        <v>1</v>
      </c>
      <c r="AV226" s="4">
        <f>M226+N226+Y226</f>
        <v>0</v>
      </c>
      <c r="AW226" s="4">
        <f>O226+U226+V226+W226+X226</f>
        <v>0</v>
      </c>
      <c r="AX226" s="4">
        <f>AV226+AW226</f>
        <v>0</v>
      </c>
      <c r="AY226" s="4">
        <f>M226+N226</f>
        <v>0</v>
      </c>
      <c r="AZ226" s="4">
        <f>O226+V226+W226+X226</f>
        <v>0</v>
      </c>
      <c r="BA226" s="4">
        <f>Q226+Z226</f>
        <v>0</v>
      </c>
      <c r="BB226" s="3">
        <f>S226+AB226</f>
        <v>0</v>
      </c>
      <c r="BC226" s="2">
        <f>SUM(AY226:BB226)</f>
        <v>0</v>
      </c>
      <c r="BD226" s="2" t="str">
        <f>IF(AK226=BC226,"y","CHK")</f>
        <v>y</v>
      </c>
      <c r="BI226" s="4" t="s">
        <v>50</v>
      </c>
      <c r="BJ226" s="4" t="s">
        <v>49</v>
      </c>
      <c r="BK226" s="4">
        <v>1020</v>
      </c>
      <c r="BL226" s="4" t="str">
        <f>IF(BK226=D226,"Y","CHK")</f>
        <v>Y</v>
      </c>
    </row>
    <row r="227" spans="1:64" x14ac:dyDescent="0.2">
      <c r="A227" s="51">
        <v>226</v>
      </c>
      <c r="B227" s="59" t="s">
        <v>50</v>
      </c>
      <c r="C227" s="59" t="s">
        <v>49</v>
      </c>
      <c r="D227" s="58">
        <v>1062</v>
      </c>
      <c r="E227" s="56"/>
      <c r="F227" s="56"/>
      <c r="G227" s="56"/>
      <c r="H227" s="56"/>
      <c r="I227" s="56"/>
      <c r="J227" s="56"/>
      <c r="K227" s="51">
        <f>SUBTOTAL(3,D227:I227)</f>
        <v>1</v>
      </c>
      <c r="L227" s="53">
        <v>2</v>
      </c>
      <c r="M227" s="56"/>
      <c r="N227" s="56"/>
      <c r="O227" s="56"/>
      <c r="P227" s="54"/>
      <c r="Q227" s="54"/>
      <c r="R227" s="54"/>
      <c r="S227" s="51"/>
      <c r="T227" s="53">
        <v>3</v>
      </c>
      <c r="U227" s="55"/>
      <c r="V227" s="56"/>
      <c r="W227" s="56"/>
      <c r="X227" s="56"/>
      <c r="Y227" s="55"/>
      <c r="Z227" s="51"/>
      <c r="AA227" s="51"/>
      <c r="AB227" s="51"/>
      <c r="AC227" s="54"/>
      <c r="AD227" s="54"/>
      <c r="AE227" s="54"/>
      <c r="AF227" s="54"/>
      <c r="AG227" s="54"/>
      <c r="AH227" s="51"/>
      <c r="AI227" s="54"/>
      <c r="AJ227" s="53">
        <v>0</v>
      </c>
      <c r="AK227" s="52">
        <f>(M227+N227)+(O227+V227+W227+X227)+(Q227+S227+Z227+AB227)</f>
        <v>0</v>
      </c>
      <c r="AL227" s="51"/>
      <c r="AM227" s="51" t="s">
        <v>22</v>
      </c>
      <c r="AN227" s="51"/>
      <c r="AO227" s="51"/>
      <c r="AP227" s="51"/>
      <c r="AQ227" s="51"/>
      <c r="AR227" s="51">
        <f>AK227</f>
        <v>0</v>
      </c>
      <c r="AS227" s="51"/>
      <c r="AT227" s="51"/>
      <c r="AU227" s="4">
        <v>2</v>
      </c>
      <c r="AV227" s="4">
        <f>M227+N227+Y227</f>
        <v>0</v>
      </c>
      <c r="AW227" s="4">
        <f>O227+U227+V227+W227+X227</f>
        <v>0</v>
      </c>
      <c r="AX227" s="4">
        <f>AV227+AW227</f>
        <v>0</v>
      </c>
      <c r="AY227" s="4">
        <f>M227+N227</f>
        <v>0</v>
      </c>
      <c r="AZ227" s="4">
        <f>O227+V227+W227+X227</f>
        <v>0</v>
      </c>
      <c r="BA227" s="4">
        <f>Q227+Z227</f>
        <v>0</v>
      </c>
      <c r="BB227" s="3">
        <f>S227+AB227</f>
        <v>0</v>
      </c>
      <c r="BC227" s="2">
        <f>SUM(AY227:BB227)</f>
        <v>0</v>
      </c>
      <c r="BD227" s="2" t="str">
        <f>IF(AK227=BC227,"y","CHK")</f>
        <v>y</v>
      </c>
      <c r="BI227" s="4" t="s">
        <v>50</v>
      </c>
      <c r="BJ227" s="4" t="s">
        <v>49</v>
      </c>
      <c r="BK227" s="4">
        <v>1062</v>
      </c>
      <c r="BL227" s="4" t="str">
        <f>IF(BK227=D227,"Y","CHK")</f>
        <v>Y</v>
      </c>
    </row>
    <row r="228" spans="1:64" x14ac:dyDescent="0.2">
      <c r="A228" s="34">
        <v>227</v>
      </c>
      <c r="B228" s="39" t="s">
        <v>48</v>
      </c>
      <c r="C228" s="39" t="s">
        <v>47</v>
      </c>
      <c r="D228" s="38">
        <v>1113</v>
      </c>
      <c r="E228" s="38"/>
      <c r="F228" s="38"/>
      <c r="G228" s="38"/>
      <c r="H228" s="38"/>
      <c r="I228" s="38"/>
      <c r="J228" s="38">
        <v>1</v>
      </c>
      <c r="K228" s="34">
        <f>SUBTOTAL(3,D228:I228)</f>
        <v>1</v>
      </c>
      <c r="L228" s="46">
        <v>2</v>
      </c>
      <c r="M228" s="38">
        <v>1</v>
      </c>
      <c r="N228" s="38">
        <v>1</v>
      </c>
      <c r="O228" s="38">
        <v>1</v>
      </c>
      <c r="P228" s="45"/>
      <c r="Q228" s="45"/>
      <c r="R228" s="45"/>
      <c r="S228" s="34"/>
      <c r="T228" s="46">
        <v>3</v>
      </c>
      <c r="U228" s="48">
        <v>1</v>
      </c>
      <c r="V228" s="38">
        <v>1</v>
      </c>
      <c r="W228" s="38">
        <v>1</v>
      </c>
      <c r="X228" s="38">
        <v>1</v>
      </c>
      <c r="Y228" s="48">
        <v>1</v>
      </c>
      <c r="Z228" s="34"/>
      <c r="AA228" s="34"/>
      <c r="AB228" s="34"/>
      <c r="AC228" s="45"/>
      <c r="AD228" s="45"/>
      <c r="AE228" s="45"/>
      <c r="AF228" s="45"/>
      <c r="AG228" s="45"/>
      <c r="AH228" s="34"/>
      <c r="AI228" s="45"/>
      <c r="AJ228" s="46">
        <v>8</v>
      </c>
      <c r="AK228" s="47">
        <f>(M228+N228)+(O228+V228+W228+X228)+(Q228+S228+Z228+AB228)</f>
        <v>6</v>
      </c>
      <c r="AL228" s="34"/>
      <c r="AM228" s="34" t="s">
        <v>22</v>
      </c>
      <c r="AN228" s="34"/>
      <c r="AO228" s="34"/>
      <c r="AP228" s="34"/>
      <c r="AQ228" s="34"/>
      <c r="AR228" s="34">
        <f>AK228</f>
        <v>6</v>
      </c>
      <c r="AS228" s="34" t="s">
        <v>21</v>
      </c>
      <c r="AT228" s="34"/>
      <c r="AU228" s="4">
        <v>1</v>
      </c>
      <c r="AV228" s="4">
        <f>M228+N228+Y228</f>
        <v>3</v>
      </c>
      <c r="AW228" s="4">
        <f>O228+U228+V228+W228+X228</f>
        <v>5</v>
      </c>
      <c r="AX228" s="4">
        <f>AV228+AW228</f>
        <v>8</v>
      </c>
      <c r="AY228" s="4">
        <f>M228+N228</f>
        <v>2</v>
      </c>
      <c r="AZ228" s="4">
        <f>O228+V228+W228+X228</f>
        <v>4</v>
      </c>
      <c r="BA228" s="4">
        <f>Q228+Z228</f>
        <v>0</v>
      </c>
      <c r="BB228" s="3">
        <f>S228+AB228</f>
        <v>0</v>
      </c>
      <c r="BC228" s="2">
        <f>SUM(AY228:BB228)</f>
        <v>6</v>
      </c>
      <c r="BD228" s="2" t="str">
        <f>IF(AK228=BC228,"y","CHK")</f>
        <v>y</v>
      </c>
      <c r="BI228" s="4" t="s">
        <v>48</v>
      </c>
      <c r="BJ228" s="4" t="s">
        <v>47</v>
      </c>
      <c r="BK228" s="4">
        <v>1113</v>
      </c>
      <c r="BL228" s="4" t="str">
        <f>IF(BK228=D228,"Y","CHK")</f>
        <v>Y</v>
      </c>
    </row>
    <row r="229" spans="1:64" x14ac:dyDescent="0.2">
      <c r="A229" s="51">
        <v>228</v>
      </c>
      <c r="B229" s="57" t="s">
        <v>46</v>
      </c>
      <c r="C229" s="57" t="s">
        <v>45</v>
      </c>
      <c r="D229" s="56">
        <v>1112</v>
      </c>
      <c r="E229" s="56"/>
      <c r="F229" s="56"/>
      <c r="G229" s="56"/>
      <c r="H229" s="56"/>
      <c r="I229" s="56"/>
      <c r="J229" s="56">
        <v>1</v>
      </c>
      <c r="K229" s="51">
        <f>SUBTOTAL(3,D229:I229)</f>
        <v>1</v>
      </c>
      <c r="L229" s="53">
        <v>2</v>
      </c>
      <c r="M229" s="56">
        <v>1</v>
      </c>
      <c r="N229" s="56">
        <v>1</v>
      </c>
      <c r="O229" s="56">
        <v>1</v>
      </c>
      <c r="P229" s="54"/>
      <c r="Q229" s="54"/>
      <c r="R229" s="54"/>
      <c r="S229" s="51"/>
      <c r="T229" s="53">
        <v>3</v>
      </c>
      <c r="U229" s="55">
        <v>1</v>
      </c>
      <c r="V229" s="56">
        <v>1</v>
      </c>
      <c r="W229" s="56">
        <v>1</v>
      </c>
      <c r="X229" s="56">
        <v>1</v>
      </c>
      <c r="Y229" s="55">
        <v>1</v>
      </c>
      <c r="Z229" s="51"/>
      <c r="AA229" s="51"/>
      <c r="AB229" s="51"/>
      <c r="AC229" s="54"/>
      <c r="AD229" s="54"/>
      <c r="AE229" s="54"/>
      <c r="AF229" s="54"/>
      <c r="AG229" s="54"/>
      <c r="AH229" s="51"/>
      <c r="AI229" s="54"/>
      <c r="AJ229" s="53">
        <v>8</v>
      </c>
      <c r="AK229" s="52">
        <f>(M229+N229)+(O229+V229+W229+X229)+(Q229+S229+Z229+AB229)</f>
        <v>6</v>
      </c>
      <c r="AL229" s="51"/>
      <c r="AM229" s="51" t="s">
        <v>22</v>
      </c>
      <c r="AN229" s="51"/>
      <c r="AO229" s="51"/>
      <c r="AP229" s="51"/>
      <c r="AQ229" s="51"/>
      <c r="AR229" s="51">
        <f>AK229</f>
        <v>6</v>
      </c>
      <c r="AS229" s="51" t="s">
        <v>21</v>
      </c>
      <c r="AT229" s="51"/>
      <c r="AU229" s="4">
        <v>2</v>
      </c>
      <c r="AV229" s="4">
        <f>M229+N229+Y229</f>
        <v>3</v>
      </c>
      <c r="AW229" s="4">
        <f>O229+U229+V229+W229+X229</f>
        <v>5</v>
      </c>
      <c r="AX229" s="4">
        <f>AV229+AW229</f>
        <v>8</v>
      </c>
      <c r="AY229" s="4">
        <f>M229+N229</f>
        <v>2</v>
      </c>
      <c r="AZ229" s="4">
        <f>O229+V229+W229+X229</f>
        <v>4</v>
      </c>
      <c r="BA229" s="4">
        <f>Q229+Z229</f>
        <v>0</v>
      </c>
      <c r="BB229" s="3">
        <f>S229+AB229</f>
        <v>0</v>
      </c>
      <c r="BC229" s="2">
        <f>SUM(AY229:BB229)</f>
        <v>6</v>
      </c>
      <c r="BD229" s="2" t="str">
        <f>IF(AK229=BC229,"y","CHK")</f>
        <v>y</v>
      </c>
      <c r="BI229" s="4" t="s">
        <v>46</v>
      </c>
      <c r="BJ229" s="4" t="s">
        <v>45</v>
      </c>
      <c r="BK229" s="4">
        <v>1112</v>
      </c>
      <c r="BL229" s="4" t="str">
        <f>IF(BK229=D229,"Y","CHK")</f>
        <v>Y</v>
      </c>
    </row>
    <row r="230" spans="1:64" x14ac:dyDescent="0.2">
      <c r="A230" s="34">
        <v>229</v>
      </c>
      <c r="B230" s="39" t="s">
        <v>44</v>
      </c>
      <c r="C230" s="39" t="s">
        <v>43</v>
      </c>
      <c r="D230" s="38">
        <v>1113</v>
      </c>
      <c r="E230" s="38">
        <v>1114</v>
      </c>
      <c r="F230" s="38"/>
      <c r="G230" s="38"/>
      <c r="H230" s="38"/>
      <c r="I230" s="38"/>
      <c r="J230" s="38">
        <v>1</v>
      </c>
      <c r="K230" s="34">
        <f>SUBTOTAL(3,D230:I230)</f>
        <v>2</v>
      </c>
      <c r="L230" s="46">
        <v>2</v>
      </c>
      <c r="M230" s="38">
        <v>1</v>
      </c>
      <c r="N230" s="38">
        <v>1</v>
      </c>
      <c r="O230" s="38">
        <v>1</v>
      </c>
      <c r="P230" s="45"/>
      <c r="Q230" s="45"/>
      <c r="R230" s="45"/>
      <c r="S230" s="34"/>
      <c r="T230" s="46">
        <v>3</v>
      </c>
      <c r="U230" s="48">
        <v>1</v>
      </c>
      <c r="V230" s="38">
        <v>1</v>
      </c>
      <c r="W230" s="38">
        <v>1</v>
      </c>
      <c r="X230" s="38">
        <v>1</v>
      </c>
      <c r="Y230" s="48">
        <v>1</v>
      </c>
      <c r="Z230" s="34"/>
      <c r="AA230" s="34"/>
      <c r="AB230" s="34"/>
      <c r="AC230" s="45"/>
      <c r="AD230" s="45"/>
      <c r="AE230" s="45"/>
      <c r="AF230" s="45"/>
      <c r="AG230" s="45"/>
      <c r="AH230" s="34"/>
      <c r="AI230" s="45"/>
      <c r="AJ230" s="46">
        <v>8</v>
      </c>
      <c r="AK230" s="47">
        <f>(M230+N230)+(O230+V230+W230+X230)+(Q230+S230+Z230+AB230)</f>
        <v>6</v>
      </c>
      <c r="AL230" s="34"/>
      <c r="AM230" s="34" t="s">
        <v>22</v>
      </c>
      <c r="AN230" s="34"/>
      <c r="AO230" s="34"/>
      <c r="AP230" s="34"/>
      <c r="AQ230" s="34"/>
      <c r="AR230" s="34">
        <f>AK230</f>
        <v>6</v>
      </c>
      <c r="AS230" s="34" t="s">
        <v>21</v>
      </c>
      <c r="AT230" s="34"/>
      <c r="AU230" s="4">
        <v>1</v>
      </c>
      <c r="AV230" s="4">
        <f>M230+N230+Y230</f>
        <v>3</v>
      </c>
      <c r="AW230" s="4">
        <f>O230+U230+V230+W230+X230</f>
        <v>5</v>
      </c>
      <c r="AX230" s="4">
        <f>AV230+AW230</f>
        <v>8</v>
      </c>
      <c r="AY230" s="4">
        <f>M230+N230</f>
        <v>2</v>
      </c>
      <c r="AZ230" s="4">
        <f>O230+V230+W230+X230</f>
        <v>4</v>
      </c>
      <c r="BA230" s="4">
        <f>Q230+Z230</f>
        <v>0</v>
      </c>
      <c r="BB230" s="3">
        <f>S230+AB230</f>
        <v>0</v>
      </c>
      <c r="BC230" s="2">
        <f>SUM(AY230:BB230)</f>
        <v>6</v>
      </c>
      <c r="BD230" s="2" t="str">
        <f>IF(AK230=BC230,"y","CHK")</f>
        <v>y</v>
      </c>
      <c r="BI230" s="4" t="s">
        <v>44</v>
      </c>
      <c r="BJ230" s="4" t="s">
        <v>43</v>
      </c>
      <c r="BK230" s="4">
        <v>1113</v>
      </c>
      <c r="BL230" s="4" t="str">
        <f>IF(BK230=D230,"Y","CHK")</f>
        <v>Y</v>
      </c>
    </row>
    <row r="231" spans="1:64" x14ac:dyDescent="0.2">
      <c r="A231" s="51">
        <v>230</v>
      </c>
      <c r="B231" s="59" t="s">
        <v>44</v>
      </c>
      <c r="C231" s="59" t="s">
        <v>43</v>
      </c>
      <c r="D231" s="58">
        <v>1114</v>
      </c>
      <c r="E231" s="56"/>
      <c r="F231" s="56"/>
      <c r="G231" s="56"/>
      <c r="H231" s="56"/>
      <c r="I231" s="56"/>
      <c r="J231" s="56"/>
      <c r="K231" s="51">
        <f>SUBTOTAL(3,D231:I231)</f>
        <v>1</v>
      </c>
      <c r="L231" s="53">
        <v>2</v>
      </c>
      <c r="M231" s="56"/>
      <c r="N231" s="56"/>
      <c r="O231" s="56"/>
      <c r="P231" s="54"/>
      <c r="Q231" s="54"/>
      <c r="R231" s="54"/>
      <c r="S231" s="51"/>
      <c r="T231" s="53">
        <v>3</v>
      </c>
      <c r="U231" s="55"/>
      <c r="V231" s="56"/>
      <c r="W231" s="56"/>
      <c r="X231" s="56"/>
      <c r="Y231" s="55"/>
      <c r="Z231" s="51"/>
      <c r="AA231" s="51"/>
      <c r="AB231" s="51"/>
      <c r="AC231" s="54"/>
      <c r="AD231" s="54"/>
      <c r="AE231" s="54"/>
      <c r="AF231" s="54"/>
      <c r="AG231" s="54"/>
      <c r="AH231" s="51"/>
      <c r="AI231" s="54"/>
      <c r="AJ231" s="53">
        <v>0</v>
      </c>
      <c r="AK231" s="52">
        <f>(M231+N231)+(O231+V231+W231+X231)+(Q231+S231+Z231+AB231)</f>
        <v>0</v>
      </c>
      <c r="AL231" s="51"/>
      <c r="AM231" s="51" t="s">
        <v>22</v>
      </c>
      <c r="AN231" s="51"/>
      <c r="AO231" s="51"/>
      <c r="AP231" s="51"/>
      <c r="AQ231" s="51"/>
      <c r="AR231" s="51">
        <f>AK231</f>
        <v>0</v>
      </c>
      <c r="AS231" s="51"/>
      <c r="AT231" s="51"/>
      <c r="AU231" s="4">
        <v>2</v>
      </c>
      <c r="AV231" s="4">
        <f>M231+N231+Y231</f>
        <v>0</v>
      </c>
      <c r="AW231" s="4">
        <f>O231+U231+V231+W231+X231</f>
        <v>0</v>
      </c>
      <c r="AX231" s="4">
        <f>AV231+AW231</f>
        <v>0</v>
      </c>
      <c r="AY231" s="4">
        <f>M231+N231</f>
        <v>0</v>
      </c>
      <c r="AZ231" s="4">
        <f>O231+V231+W231+X231</f>
        <v>0</v>
      </c>
      <c r="BA231" s="4">
        <f>Q231+Z231</f>
        <v>0</v>
      </c>
      <c r="BB231" s="3">
        <f>S231+AB231</f>
        <v>0</v>
      </c>
      <c r="BC231" s="2">
        <f>SUM(AY231:BB231)</f>
        <v>0</v>
      </c>
      <c r="BD231" s="2" t="str">
        <f>IF(AK231=BC231,"y","CHK")</f>
        <v>y</v>
      </c>
      <c r="BI231" s="4" t="s">
        <v>44</v>
      </c>
      <c r="BJ231" s="4" t="s">
        <v>43</v>
      </c>
      <c r="BK231" s="4">
        <v>1114</v>
      </c>
      <c r="BL231" s="4" t="str">
        <f>IF(BK231=D231,"Y","CHK")</f>
        <v>Y</v>
      </c>
    </row>
    <row r="232" spans="1:64" x14ac:dyDescent="0.2">
      <c r="A232" s="34">
        <v>231</v>
      </c>
      <c r="B232" s="39" t="s">
        <v>42</v>
      </c>
      <c r="C232" s="39" t="s">
        <v>41</v>
      </c>
      <c r="D232" s="38">
        <v>1028</v>
      </c>
      <c r="E232" s="38"/>
      <c r="F232" s="38"/>
      <c r="G232" s="38"/>
      <c r="H232" s="38"/>
      <c r="I232" s="38"/>
      <c r="J232" s="38">
        <v>1</v>
      </c>
      <c r="K232" s="34">
        <f>SUBTOTAL(3,D232:I232)</f>
        <v>1</v>
      </c>
      <c r="L232" s="46">
        <v>2</v>
      </c>
      <c r="M232" s="38">
        <v>1</v>
      </c>
      <c r="N232" s="38">
        <v>1</v>
      </c>
      <c r="O232" s="38">
        <v>1</v>
      </c>
      <c r="P232" s="45"/>
      <c r="Q232" s="45"/>
      <c r="R232" s="45"/>
      <c r="S232" s="34"/>
      <c r="T232" s="46">
        <v>3</v>
      </c>
      <c r="U232" s="48">
        <v>1</v>
      </c>
      <c r="V232" s="38">
        <v>1</v>
      </c>
      <c r="W232" s="38">
        <v>1</v>
      </c>
      <c r="X232" s="38">
        <v>1</v>
      </c>
      <c r="Y232" s="48">
        <v>1</v>
      </c>
      <c r="Z232" s="34"/>
      <c r="AA232" s="34"/>
      <c r="AB232" s="34"/>
      <c r="AC232" s="45"/>
      <c r="AD232" s="45"/>
      <c r="AE232" s="45"/>
      <c r="AF232" s="45"/>
      <c r="AG232" s="45"/>
      <c r="AH232" s="34"/>
      <c r="AI232" s="45"/>
      <c r="AJ232" s="46">
        <v>8</v>
      </c>
      <c r="AK232" s="47">
        <f>(M232+N232)+(O232+V232+W232+X232)+(Q232+S232+Z232+AB232)</f>
        <v>6</v>
      </c>
      <c r="AL232" s="34"/>
      <c r="AM232" s="34" t="s">
        <v>22</v>
      </c>
      <c r="AN232" s="34"/>
      <c r="AO232" s="34"/>
      <c r="AP232" s="34"/>
      <c r="AQ232" s="34"/>
      <c r="AR232" s="34">
        <f>AK232</f>
        <v>6</v>
      </c>
      <c r="AS232" s="34" t="s">
        <v>21</v>
      </c>
      <c r="AT232" s="34"/>
      <c r="AU232" s="4">
        <v>1</v>
      </c>
      <c r="AV232" s="4">
        <f>M232+N232+Y232</f>
        <v>3</v>
      </c>
      <c r="AW232" s="4">
        <f>O232+U232+V232+W232+X232</f>
        <v>5</v>
      </c>
      <c r="AX232" s="4">
        <f>AV232+AW232</f>
        <v>8</v>
      </c>
      <c r="AY232" s="4">
        <f>M232+N232</f>
        <v>2</v>
      </c>
      <c r="AZ232" s="4">
        <f>O232+V232+W232+X232</f>
        <v>4</v>
      </c>
      <c r="BA232" s="4">
        <f>Q232+Z232</f>
        <v>0</v>
      </c>
      <c r="BB232" s="3">
        <f>S232+AB232</f>
        <v>0</v>
      </c>
      <c r="BC232" s="2">
        <f>SUM(AY232:BB232)</f>
        <v>6</v>
      </c>
      <c r="BD232" s="2" t="str">
        <f>IF(AK232=BC232,"y","CHK")</f>
        <v>y</v>
      </c>
      <c r="BI232" s="4" t="s">
        <v>42</v>
      </c>
      <c r="BJ232" s="4" t="s">
        <v>41</v>
      </c>
      <c r="BK232" s="4">
        <v>1028</v>
      </c>
      <c r="BL232" s="4" t="str">
        <f>IF(BK232=D232,"Y","CHK")</f>
        <v>Y</v>
      </c>
    </row>
    <row r="233" spans="1:64" x14ac:dyDescent="0.2">
      <c r="A233" s="51">
        <v>232</v>
      </c>
      <c r="B233" s="57" t="s">
        <v>40</v>
      </c>
      <c r="C233" s="57" t="s">
        <v>39</v>
      </c>
      <c r="D233" s="56">
        <v>1109</v>
      </c>
      <c r="E233" s="56">
        <v>1112</v>
      </c>
      <c r="F233" s="56"/>
      <c r="G233" s="56"/>
      <c r="H233" s="56"/>
      <c r="I233" s="56"/>
      <c r="J233" s="56">
        <v>1</v>
      </c>
      <c r="K233" s="51">
        <f>SUBTOTAL(3,D233:I233)</f>
        <v>2</v>
      </c>
      <c r="L233" s="53">
        <v>2</v>
      </c>
      <c r="M233" s="56">
        <v>1</v>
      </c>
      <c r="N233" s="56">
        <v>1</v>
      </c>
      <c r="O233" s="56">
        <v>1</v>
      </c>
      <c r="P233" s="54"/>
      <c r="Q233" s="54"/>
      <c r="R233" s="54"/>
      <c r="S233" s="51"/>
      <c r="T233" s="53">
        <v>3</v>
      </c>
      <c r="U233" s="55">
        <v>1</v>
      </c>
      <c r="V233" s="56">
        <v>1</v>
      </c>
      <c r="W233" s="56">
        <v>1</v>
      </c>
      <c r="X233" s="56">
        <v>1</v>
      </c>
      <c r="Y233" s="55">
        <v>1</v>
      </c>
      <c r="Z233" s="51"/>
      <c r="AA233" s="51"/>
      <c r="AB233" s="51"/>
      <c r="AC233" s="54"/>
      <c r="AD233" s="54"/>
      <c r="AE233" s="54"/>
      <c r="AF233" s="54"/>
      <c r="AG233" s="54"/>
      <c r="AH233" s="51"/>
      <c r="AI233" s="54"/>
      <c r="AJ233" s="53">
        <v>8</v>
      </c>
      <c r="AK233" s="52">
        <f>(M233+N233)+(O233+V233+W233+X233)+(Q233+S233+Z233+AB233)</f>
        <v>6</v>
      </c>
      <c r="AL233" s="51"/>
      <c r="AM233" s="51" t="s">
        <v>22</v>
      </c>
      <c r="AN233" s="51"/>
      <c r="AO233" s="51"/>
      <c r="AP233" s="51"/>
      <c r="AQ233" s="51"/>
      <c r="AR233" s="51">
        <f>AK233</f>
        <v>6</v>
      </c>
      <c r="AS233" s="51" t="s">
        <v>21</v>
      </c>
      <c r="AT233" s="51"/>
      <c r="AU233" s="4">
        <v>2</v>
      </c>
      <c r="AV233" s="4">
        <f>M233+N233+Y233</f>
        <v>3</v>
      </c>
      <c r="AW233" s="4">
        <f>O233+U233+V233+W233+X233</f>
        <v>5</v>
      </c>
      <c r="AX233" s="4">
        <f>AV233+AW233</f>
        <v>8</v>
      </c>
      <c r="AY233" s="4">
        <f>M233+N233</f>
        <v>2</v>
      </c>
      <c r="AZ233" s="4">
        <f>O233+V233+W233+X233</f>
        <v>4</v>
      </c>
      <c r="BA233" s="4">
        <f>Q233+Z233</f>
        <v>0</v>
      </c>
      <c r="BB233" s="3">
        <f>S233+AB233</f>
        <v>0</v>
      </c>
      <c r="BC233" s="2">
        <f>SUM(AY233:BB233)</f>
        <v>6</v>
      </c>
      <c r="BD233" s="2" t="str">
        <f>IF(AK233=BC233,"y","CHK")</f>
        <v>y</v>
      </c>
      <c r="BI233" s="4" t="s">
        <v>40</v>
      </c>
      <c r="BJ233" s="4" t="s">
        <v>39</v>
      </c>
      <c r="BK233" s="4">
        <v>1109</v>
      </c>
      <c r="BL233" s="4" t="str">
        <f>IF(BK233=D233,"Y","CHK")</f>
        <v>Y</v>
      </c>
    </row>
    <row r="234" spans="1:64" x14ac:dyDescent="0.2">
      <c r="A234" s="34">
        <v>233</v>
      </c>
      <c r="B234" s="50" t="s">
        <v>40</v>
      </c>
      <c r="C234" s="50" t="s">
        <v>39</v>
      </c>
      <c r="D234" s="49">
        <v>1112</v>
      </c>
      <c r="E234" s="38"/>
      <c r="F234" s="38"/>
      <c r="G234" s="38"/>
      <c r="H234" s="38"/>
      <c r="I234" s="38"/>
      <c r="J234" s="38"/>
      <c r="K234" s="34">
        <f>SUBTOTAL(3,D234:I234)</f>
        <v>1</v>
      </c>
      <c r="L234" s="46">
        <v>2</v>
      </c>
      <c r="M234" s="38"/>
      <c r="N234" s="38"/>
      <c r="O234" s="38"/>
      <c r="P234" s="45"/>
      <c r="Q234" s="45"/>
      <c r="R234" s="45"/>
      <c r="S234" s="34"/>
      <c r="T234" s="46">
        <v>3</v>
      </c>
      <c r="U234" s="48"/>
      <c r="V234" s="38"/>
      <c r="W234" s="38"/>
      <c r="X234" s="38"/>
      <c r="Y234" s="48"/>
      <c r="Z234" s="34"/>
      <c r="AA234" s="34"/>
      <c r="AB234" s="34"/>
      <c r="AC234" s="45"/>
      <c r="AD234" s="45"/>
      <c r="AE234" s="45"/>
      <c r="AF234" s="45"/>
      <c r="AG234" s="45"/>
      <c r="AH234" s="34"/>
      <c r="AI234" s="45"/>
      <c r="AJ234" s="46">
        <v>0</v>
      </c>
      <c r="AK234" s="47">
        <f>(M234+N234)+(O234+V234+W234+X234)+(Q234+S234+Z234+AB234)</f>
        <v>0</v>
      </c>
      <c r="AL234" s="34"/>
      <c r="AM234" s="34" t="s">
        <v>22</v>
      </c>
      <c r="AN234" s="34"/>
      <c r="AO234" s="34"/>
      <c r="AP234" s="34"/>
      <c r="AQ234" s="34"/>
      <c r="AR234" s="34">
        <f>AK234</f>
        <v>0</v>
      </c>
      <c r="AS234" s="34"/>
      <c r="AT234" s="34"/>
      <c r="AU234" s="4">
        <v>1</v>
      </c>
      <c r="AV234" s="4">
        <f>M234+N234+Y234</f>
        <v>0</v>
      </c>
      <c r="AW234" s="4">
        <f>O234+U234+V234+W234+X234</f>
        <v>0</v>
      </c>
      <c r="AX234" s="4">
        <f>AV234+AW234</f>
        <v>0</v>
      </c>
      <c r="AY234" s="4">
        <f>M234+N234</f>
        <v>0</v>
      </c>
      <c r="AZ234" s="4">
        <f>O234+V234+W234+X234</f>
        <v>0</v>
      </c>
      <c r="BA234" s="4">
        <f>Q234+Z234</f>
        <v>0</v>
      </c>
      <c r="BB234" s="3">
        <f>S234+AB234</f>
        <v>0</v>
      </c>
      <c r="BC234" s="2">
        <f>SUM(AY234:BB234)</f>
        <v>0</v>
      </c>
      <c r="BD234" s="2" t="str">
        <f>IF(AK234=BC234,"y","CHK")</f>
        <v>y</v>
      </c>
      <c r="BI234" s="4" t="s">
        <v>40</v>
      </c>
      <c r="BJ234" s="4" t="s">
        <v>39</v>
      </c>
      <c r="BK234" s="4">
        <v>1112</v>
      </c>
      <c r="BL234" s="4" t="str">
        <f>IF(BK234=D234,"Y","CHK")</f>
        <v>Y</v>
      </c>
    </row>
    <row r="235" spans="1:64" x14ac:dyDescent="0.2">
      <c r="A235" s="51">
        <v>234</v>
      </c>
      <c r="B235" s="57" t="s">
        <v>38</v>
      </c>
      <c r="C235" s="57" t="s">
        <v>37</v>
      </c>
      <c r="D235" s="56">
        <v>1128</v>
      </c>
      <c r="E235" s="56"/>
      <c r="F235" s="56"/>
      <c r="G235" s="56"/>
      <c r="H235" s="56"/>
      <c r="I235" s="56"/>
      <c r="J235" s="56">
        <v>1</v>
      </c>
      <c r="K235" s="51">
        <f>SUBTOTAL(3,D235:I235)</f>
        <v>1</v>
      </c>
      <c r="L235" s="53">
        <v>2</v>
      </c>
      <c r="M235" s="56">
        <v>1</v>
      </c>
      <c r="N235" s="56">
        <v>1</v>
      </c>
      <c r="O235" s="56">
        <v>1</v>
      </c>
      <c r="P235" s="54"/>
      <c r="Q235" s="54"/>
      <c r="R235" s="54"/>
      <c r="S235" s="51"/>
      <c r="T235" s="53">
        <v>3</v>
      </c>
      <c r="U235" s="55">
        <v>1</v>
      </c>
      <c r="V235" s="56">
        <v>1</v>
      </c>
      <c r="W235" s="56">
        <v>1</v>
      </c>
      <c r="X235" s="56">
        <v>1</v>
      </c>
      <c r="Y235" s="55">
        <v>1</v>
      </c>
      <c r="Z235" s="51"/>
      <c r="AA235" s="51"/>
      <c r="AB235" s="51"/>
      <c r="AC235" s="54"/>
      <c r="AD235" s="54"/>
      <c r="AE235" s="54"/>
      <c r="AF235" s="54"/>
      <c r="AG235" s="54"/>
      <c r="AH235" s="51"/>
      <c r="AI235" s="54"/>
      <c r="AJ235" s="53">
        <v>8</v>
      </c>
      <c r="AK235" s="52">
        <f>(M235+N235)+(O235+V235+W235+X235)+(Q235+S235+Z235+AB235)</f>
        <v>6</v>
      </c>
      <c r="AL235" s="51"/>
      <c r="AM235" s="51" t="s">
        <v>22</v>
      </c>
      <c r="AN235" s="51"/>
      <c r="AO235" s="51"/>
      <c r="AP235" s="51"/>
      <c r="AQ235" s="51"/>
      <c r="AR235" s="51">
        <f>AK235</f>
        <v>6</v>
      </c>
      <c r="AS235" s="51" t="s">
        <v>21</v>
      </c>
      <c r="AT235" s="51"/>
      <c r="AU235" s="4">
        <v>2</v>
      </c>
      <c r="AV235" s="4">
        <f>M235+N235+Y235</f>
        <v>3</v>
      </c>
      <c r="AW235" s="4">
        <f>O235+U235+V235+W235+X235</f>
        <v>5</v>
      </c>
      <c r="AX235" s="4">
        <f>AV235+AW235</f>
        <v>8</v>
      </c>
      <c r="AY235" s="4">
        <f>M235+N235</f>
        <v>2</v>
      </c>
      <c r="AZ235" s="4">
        <f>O235+V235+W235+X235</f>
        <v>4</v>
      </c>
      <c r="BA235" s="4">
        <f>Q235+Z235</f>
        <v>0</v>
      </c>
      <c r="BB235" s="3">
        <f>S235+AB235</f>
        <v>0</v>
      </c>
      <c r="BC235" s="2">
        <f>SUM(AY235:BB235)</f>
        <v>6</v>
      </c>
      <c r="BD235" s="2" t="str">
        <f>IF(AK235=BC235,"y","CHK")</f>
        <v>y</v>
      </c>
      <c r="BI235" s="4" t="s">
        <v>38</v>
      </c>
      <c r="BJ235" s="4" t="s">
        <v>37</v>
      </c>
      <c r="BK235" s="4">
        <v>1128</v>
      </c>
      <c r="BL235" s="4" t="str">
        <f>IF(BK235=D235,"Y","CHK")</f>
        <v>Y</v>
      </c>
    </row>
    <row r="236" spans="1:64" x14ac:dyDescent="0.2">
      <c r="A236" s="34">
        <v>235</v>
      </c>
      <c r="B236" s="39" t="s">
        <v>36</v>
      </c>
      <c r="C236" s="39" t="s">
        <v>35</v>
      </c>
      <c r="D236" s="38">
        <v>1142</v>
      </c>
      <c r="E236" s="38"/>
      <c r="F236" s="38"/>
      <c r="G236" s="38"/>
      <c r="H236" s="38"/>
      <c r="I236" s="38"/>
      <c r="J236" s="38">
        <v>1</v>
      </c>
      <c r="K236" s="34">
        <f>SUBTOTAL(3,D236:I236)</f>
        <v>1</v>
      </c>
      <c r="L236" s="46">
        <v>2</v>
      </c>
      <c r="M236" s="38">
        <v>1</v>
      </c>
      <c r="N236" s="38">
        <v>1</v>
      </c>
      <c r="O236" s="38">
        <v>1</v>
      </c>
      <c r="P236" s="45"/>
      <c r="Q236" s="45"/>
      <c r="R236" s="45"/>
      <c r="S236" s="34"/>
      <c r="T236" s="46">
        <v>3</v>
      </c>
      <c r="U236" s="48">
        <v>1</v>
      </c>
      <c r="V236" s="38">
        <v>1</v>
      </c>
      <c r="W236" s="38">
        <v>1</v>
      </c>
      <c r="X236" s="38">
        <v>1</v>
      </c>
      <c r="Y236" s="48">
        <v>1</v>
      </c>
      <c r="Z236" s="34"/>
      <c r="AA236" s="34"/>
      <c r="AB236" s="34"/>
      <c r="AC236" s="45"/>
      <c r="AD236" s="45"/>
      <c r="AE236" s="45"/>
      <c r="AF236" s="45"/>
      <c r="AG236" s="45"/>
      <c r="AH236" s="34"/>
      <c r="AI236" s="45"/>
      <c r="AJ236" s="46">
        <v>8</v>
      </c>
      <c r="AK236" s="47">
        <f>(M236+N236)+(O236+V236+W236+X236)+(Q236+S236+Z236+AB236)</f>
        <v>6</v>
      </c>
      <c r="AL236" s="34"/>
      <c r="AM236" s="34" t="s">
        <v>22</v>
      </c>
      <c r="AN236" s="34"/>
      <c r="AO236" s="34"/>
      <c r="AP236" s="34"/>
      <c r="AQ236" s="34"/>
      <c r="AR236" s="34">
        <f>AK236</f>
        <v>6</v>
      </c>
      <c r="AS236" s="34" t="s">
        <v>21</v>
      </c>
      <c r="AT236" s="34"/>
      <c r="AU236" s="4">
        <v>1</v>
      </c>
      <c r="AV236" s="4">
        <f>M236+N236+Y236</f>
        <v>3</v>
      </c>
      <c r="AW236" s="4">
        <f>O236+U236+V236+W236+X236</f>
        <v>5</v>
      </c>
      <c r="AX236" s="4">
        <f>AV236+AW236</f>
        <v>8</v>
      </c>
      <c r="AY236" s="4">
        <f>M236+N236</f>
        <v>2</v>
      </c>
      <c r="AZ236" s="4">
        <f>O236+V236+W236+X236</f>
        <v>4</v>
      </c>
      <c r="BA236" s="4">
        <f>Q236+Z236</f>
        <v>0</v>
      </c>
      <c r="BB236" s="3">
        <f>S236+AB236</f>
        <v>0</v>
      </c>
      <c r="BC236" s="2">
        <f>SUM(AY236:BB236)</f>
        <v>6</v>
      </c>
      <c r="BD236" s="2" t="str">
        <f>IF(AK236=BC236,"y","CHK")</f>
        <v>y</v>
      </c>
      <c r="BI236" s="4" t="s">
        <v>36</v>
      </c>
      <c r="BJ236" s="4" t="s">
        <v>35</v>
      </c>
      <c r="BK236" s="4">
        <v>1142</v>
      </c>
      <c r="BL236" s="4" t="str">
        <f>IF(BK236=D236,"Y","CHK")</f>
        <v>Y</v>
      </c>
    </row>
    <row r="237" spans="1:64" ht="11.45" customHeight="1" x14ac:dyDescent="0.2">
      <c r="A237" s="51">
        <v>236</v>
      </c>
      <c r="B237" s="57" t="s">
        <v>34</v>
      </c>
      <c r="C237" s="57" t="s">
        <v>33</v>
      </c>
      <c r="D237" s="56">
        <v>1060</v>
      </c>
      <c r="E237" s="56"/>
      <c r="F237" s="56"/>
      <c r="G237" s="56"/>
      <c r="H237" s="56"/>
      <c r="I237" s="56"/>
      <c r="J237" s="56">
        <v>1</v>
      </c>
      <c r="K237" s="51">
        <f>SUBTOTAL(3,D237:I237)</f>
        <v>1</v>
      </c>
      <c r="L237" s="53">
        <v>2</v>
      </c>
      <c r="M237" s="56">
        <v>1</v>
      </c>
      <c r="N237" s="56">
        <v>1</v>
      </c>
      <c r="O237" s="56">
        <v>1</v>
      </c>
      <c r="P237" s="54"/>
      <c r="Q237" s="54"/>
      <c r="R237" s="54"/>
      <c r="S237" s="51"/>
      <c r="T237" s="53">
        <v>3</v>
      </c>
      <c r="U237" s="55">
        <v>1</v>
      </c>
      <c r="V237" s="56">
        <v>1</v>
      </c>
      <c r="W237" s="56">
        <v>1</v>
      </c>
      <c r="X237" s="56">
        <v>1</v>
      </c>
      <c r="Y237" s="55">
        <v>1</v>
      </c>
      <c r="Z237" s="51"/>
      <c r="AA237" s="51"/>
      <c r="AB237" s="51"/>
      <c r="AC237" s="54"/>
      <c r="AD237" s="54"/>
      <c r="AE237" s="54"/>
      <c r="AF237" s="54"/>
      <c r="AG237" s="54"/>
      <c r="AH237" s="51"/>
      <c r="AI237" s="54"/>
      <c r="AJ237" s="53">
        <v>8</v>
      </c>
      <c r="AK237" s="52">
        <f>(M237+N237)+(O237+V237+W237+X237)+(Q237+S237+Z237+AB237)</f>
        <v>6</v>
      </c>
      <c r="AL237" s="51"/>
      <c r="AM237" s="51" t="s">
        <v>22</v>
      </c>
      <c r="AN237" s="51"/>
      <c r="AO237" s="51"/>
      <c r="AP237" s="51"/>
      <c r="AQ237" s="51"/>
      <c r="AR237" s="51">
        <f>AK237</f>
        <v>6</v>
      </c>
      <c r="AS237" s="51" t="s">
        <v>21</v>
      </c>
      <c r="AT237" s="51"/>
      <c r="AU237" s="4">
        <v>2</v>
      </c>
      <c r="AV237" s="4">
        <f>M237+N237+Y237</f>
        <v>3</v>
      </c>
      <c r="AW237" s="4">
        <f>O237+U237+V237+W237+X237</f>
        <v>5</v>
      </c>
      <c r="AX237" s="4">
        <f>AV237+AW237</f>
        <v>8</v>
      </c>
      <c r="AY237" s="4">
        <f>M237+N237</f>
        <v>2</v>
      </c>
      <c r="AZ237" s="4">
        <f>O237+V237+W237+X237</f>
        <v>4</v>
      </c>
      <c r="BA237" s="4">
        <f>Q237+Z237</f>
        <v>0</v>
      </c>
      <c r="BB237" s="3">
        <f>S237+AB237</f>
        <v>0</v>
      </c>
      <c r="BC237" s="2">
        <f>SUM(AY237:BB237)</f>
        <v>6</v>
      </c>
      <c r="BD237" s="2" t="str">
        <f>IF(AK237=BC237,"y","CHK")</f>
        <v>y</v>
      </c>
      <c r="BI237" s="4" t="s">
        <v>34</v>
      </c>
      <c r="BJ237" s="4" t="s">
        <v>33</v>
      </c>
      <c r="BK237" s="4">
        <v>1060</v>
      </c>
      <c r="BL237" s="4" t="str">
        <f>IF(BK237=D237,"Y","CHK")</f>
        <v>Y</v>
      </c>
    </row>
    <row r="238" spans="1:64" x14ac:dyDescent="0.2">
      <c r="A238" s="34">
        <v>237</v>
      </c>
      <c r="B238" s="39" t="s">
        <v>32</v>
      </c>
      <c r="C238" s="39" t="s">
        <v>31</v>
      </c>
      <c r="D238" s="38">
        <v>1051</v>
      </c>
      <c r="E238" s="38">
        <v>1064</v>
      </c>
      <c r="F238" s="38"/>
      <c r="G238" s="38"/>
      <c r="H238" s="38"/>
      <c r="I238" s="38"/>
      <c r="J238" s="38">
        <v>1</v>
      </c>
      <c r="K238" s="34">
        <f>SUBTOTAL(3,D238:I238)</f>
        <v>2</v>
      </c>
      <c r="L238" s="46">
        <v>2</v>
      </c>
      <c r="M238" s="38">
        <v>1</v>
      </c>
      <c r="N238" s="38">
        <v>1</v>
      </c>
      <c r="O238" s="38">
        <v>1</v>
      </c>
      <c r="P238" s="45"/>
      <c r="Q238" s="45"/>
      <c r="R238" s="45"/>
      <c r="S238" s="34"/>
      <c r="T238" s="46">
        <v>3</v>
      </c>
      <c r="U238" s="48">
        <v>1</v>
      </c>
      <c r="V238" s="38">
        <v>1</v>
      </c>
      <c r="W238" s="38">
        <v>1</v>
      </c>
      <c r="X238" s="38">
        <v>1</v>
      </c>
      <c r="Y238" s="48">
        <v>1</v>
      </c>
      <c r="Z238" s="34"/>
      <c r="AA238" s="34"/>
      <c r="AB238" s="34"/>
      <c r="AC238" s="45"/>
      <c r="AD238" s="45"/>
      <c r="AE238" s="45"/>
      <c r="AF238" s="45"/>
      <c r="AG238" s="45"/>
      <c r="AH238" s="34"/>
      <c r="AI238" s="45"/>
      <c r="AJ238" s="46">
        <v>8</v>
      </c>
      <c r="AK238" s="47">
        <f>(M238+N238)+(O238+V238+W238+X238)+(Q238+S238+Z238+AB238)</f>
        <v>6</v>
      </c>
      <c r="AL238" s="34"/>
      <c r="AM238" s="34" t="s">
        <v>22</v>
      </c>
      <c r="AN238" s="34"/>
      <c r="AO238" s="34"/>
      <c r="AP238" s="34"/>
      <c r="AQ238" s="34"/>
      <c r="AR238" s="34">
        <f>AK238</f>
        <v>6</v>
      </c>
      <c r="AS238" s="34" t="s">
        <v>21</v>
      </c>
      <c r="AT238" s="34"/>
      <c r="AU238" s="4">
        <v>1</v>
      </c>
      <c r="AV238" s="4">
        <f>M238+N238+Y238</f>
        <v>3</v>
      </c>
      <c r="AW238" s="4">
        <f>O238+U238+V238+W238+X238</f>
        <v>5</v>
      </c>
      <c r="AX238" s="4">
        <f>AV238+AW238</f>
        <v>8</v>
      </c>
      <c r="AY238" s="4">
        <f>M238+N238</f>
        <v>2</v>
      </c>
      <c r="AZ238" s="4">
        <f>O238+V238+W238+X238</f>
        <v>4</v>
      </c>
      <c r="BA238" s="4">
        <f>Q238+Z238</f>
        <v>0</v>
      </c>
      <c r="BB238" s="3">
        <f>S238+AB238</f>
        <v>0</v>
      </c>
      <c r="BC238" s="2">
        <f>SUM(AY238:BB238)</f>
        <v>6</v>
      </c>
      <c r="BD238" s="2" t="str">
        <f>IF(AK238=BC238,"y","CHK")</f>
        <v>y</v>
      </c>
      <c r="BI238" s="4" t="s">
        <v>32</v>
      </c>
      <c r="BJ238" s="4" t="s">
        <v>31</v>
      </c>
      <c r="BK238" s="4">
        <v>1051</v>
      </c>
      <c r="BL238" s="4" t="str">
        <f>IF(BK238=D238,"Y","CHK")</f>
        <v>Y</v>
      </c>
    </row>
    <row r="239" spans="1:64" x14ac:dyDescent="0.2">
      <c r="A239" s="51">
        <v>238</v>
      </c>
      <c r="B239" s="59" t="s">
        <v>32</v>
      </c>
      <c r="C239" s="59" t="s">
        <v>31</v>
      </c>
      <c r="D239" s="58">
        <v>1064</v>
      </c>
      <c r="E239" s="56"/>
      <c r="F239" s="56"/>
      <c r="G239" s="56"/>
      <c r="H239" s="56"/>
      <c r="I239" s="56"/>
      <c r="J239" s="56"/>
      <c r="K239" s="51">
        <f>SUBTOTAL(3,D239:I239)</f>
        <v>1</v>
      </c>
      <c r="L239" s="53">
        <v>2</v>
      </c>
      <c r="M239" s="56"/>
      <c r="N239" s="56"/>
      <c r="O239" s="56"/>
      <c r="P239" s="54"/>
      <c r="Q239" s="54"/>
      <c r="R239" s="54"/>
      <c r="S239" s="51"/>
      <c r="T239" s="53">
        <v>3</v>
      </c>
      <c r="U239" s="55"/>
      <c r="V239" s="56"/>
      <c r="W239" s="56"/>
      <c r="X239" s="56"/>
      <c r="Y239" s="55"/>
      <c r="Z239" s="51"/>
      <c r="AA239" s="51"/>
      <c r="AB239" s="51"/>
      <c r="AC239" s="54"/>
      <c r="AD239" s="54"/>
      <c r="AE239" s="54"/>
      <c r="AF239" s="54"/>
      <c r="AG239" s="54"/>
      <c r="AH239" s="51"/>
      <c r="AI239" s="54"/>
      <c r="AJ239" s="53">
        <v>0</v>
      </c>
      <c r="AK239" s="52">
        <f>(M239+N239)+(O239+V239+W239+X239)+(Q239+S239+Z239+AB239)</f>
        <v>0</v>
      </c>
      <c r="AL239" s="51"/>
      <c r="AM239" s="51" t="s">
        <v>22</v>
      </c>
      <c r="AN239" s="51"/>
      <c r="AO239" s="51"/>
      <c r="AP239" s="51"/>
      <c r="AQ239" s="51"/>
      <c r="AR239" s="51">
        <f>AK239</f>
        <v>0</v>
      </c>
      <c r="AS239" s="51"/>
      <c r="AT239" s="51"/>
      <c r="AU239" s="4">
        <v>2</v>
      </c>
      <c r="AV239" s="4">
        <f>M239+N239+Y239</f>
        <v>0</v>
      </c>
      <c r="AW239" s="4">
        <f>O239+U239+V239+W239+X239</f>
        <v>0</v>
      </c>
      <c r="AX239" s="4">
        <f>AV239+AW239</f>
        <v>0</v>
      </c>
      <c r="AY239" s="4">
        <f>M239+N239</f>
        <v>0</v>
      </c>
      <c r="AZ239" s="4">
        <f>O239+V239+W239+X239</f>
        <v>0</v>
      </c>
      <c r="BA239" s="4">
        <f>Q239+Z239</f>
        <v>0</v>
      </c>
      <c r="BB239" s="3">
        <f>S239+AB239</f>
        <v>0</v>
      </c>
      <c r="BC239" s="2">
        <f>SUM(AY239:BB239)</f>
        <v>0</v>
      </c>
      <c r="BD239" s="2" t="str">
        <f>IF(AK239=BC239,"y","CHK")</f>
        <v>y</v>
      </c>
      <c r="BI239" s="4" t="s">
        <v>32</v>
      </c>
      <c r="BJ239" s="4" t="s">
        <v>31</v>
      </c>
      <c r="BK239" s="4">
        <v>1064</v>
      </c>
      <c r="BL239" s="4" t="str">
        <f>IF(BK239=D239,"Y","CHK")</f>
        <v>Y</v>
      </c>
    </row>
    <row r="240" spans="1:64" x14ac:dyDescent="0.2">
      <c r="A240" s="34">
        <v>239</v>
      </c>
      <c r="B240" s="39" t="s">
        <v>30</v>
      </c>
      <c r="C240" s="39" t="s">
        <v>29</v>
      </c>
      <c r="D240" s="38">
        <v>1064</v>
      </c>
      <c r="E240" s="38"/>
      <c r="F240" s="38"/>
      <c r="G240" s="38"/>
      <c r="H240" s="38"/>
      <c r="I240" s="38"/>
      <c r="J240" s="38">
        <v>1</v>
      </c>
      <c r="K240" s="34">
        <f>SUBTOTAL(3,D240:I240)</f>
        <v>1</v>
      </c>
      <c r="L240" s="46">
        <v>2</v>
      </c>
      <c r="M240" s="38">
        <v>1</v>
      </c>
      <c r="N240" s="38">
        <v>1</v>
      </c>
      <c r="O240" s="38">
        <v>1</v>
      </c>
      <c r="P240" s="45"/>
      <c r="Q240" s="45"/>
      <c r="R240" s="45"/>
      <c r="S240" s="34"/>
      <c r="T240" s="46">
        <v>3</v>
      </c>
      <c r="U240" s="48">
        <v>1</v>
      </c>
      <c r="V240" s="38">
        <v>1</v>
      </c>
      <c r="W240" s="38">
        <v>1</v>
      </c>
      <c r="X240" s="38">
        <v>1</v>
      </c>
      <c r="Y240" s="48">
        <v>1</v>
      </c>
      <c r="Z240" s="34"/>
      <c r="AA240" s="34"/>
      <c r="AB240" s="34"/>
      <c r="AC240" s="45"/>
      <c r="AD240" s="45"/>
      <c r="AE240" s="45"/>
      <c r="AF240" s="45"/>
      <c r="AG240" s="45"/>
      <c r="AH240" s="34"/>
      <c r="AI240" s="45"/>
      <c r="AJ240" s="46">
        <v>8</v>
      </c>
      <c r="AK240" s="47">
        <f>(M240+N240)+(O240+V240+W240+X240)+(Q240+S240+Z240+AB240)</f>
        <v>6</v>
      </c>
      <c r="AL240" s="34"/>
      <c r="AM240" s="34" t="s">
        <v>22</v>
      </c>
      <c r="AN240" s="34"/>
      <c r="AO240" s="34"/>
      <c r="AP240" s="34"/>
      <c r="AQ240" s="34"/>
      <c r="AR240" s="34">
        <f>AK240</f>
        <v>6</v>
      </c>
      <c r="AS240" s="34" t="s">
        <v>21</v>
      </c>
      <c r="AT240" s="34"/>
      <c r="AU240" s="4">
        <v>1</v>
      </c>
      <c r="AV240" s="4">
        <f>M240+N240+Y240</f>
        <v>3</v>
      </c>
      <c r="AW240" s="4">
        <f>O240+U240+V240+W240+X240</f>
        <v>5</v>
      </c>
      <c r="AX240" s="4">
        <f>AV240+AW240</f>
        <v>8</v>
      </c>
      <c r="AY240" s="4">
        <f>M240+N240</f>
        <v>2</v>
      </c>
      <c r="AZ240" s="4">
        <f>O240+V240+W240+X240</f>
        <v>4</v>
      </c>
      <c r="BA240" s="4">
        <f>Q240+Z240</f>
        <v>0</v>
      </c>
      <c r="BB240" s="3">
        <f>S240+AB240</f>
        <v>0</v>
      </c>
      <c r="BC240" s="2">
        <f>SUM(AY240:BB240)</f>
        <v>6</v>
      </c>
      <c r="BD240" s="2" t="str">
        <f>IF(AK240=BC240,"y","CHK")</f>
        <v>y</v>
      </c>
      <c r="BI240" s="4" t="s">
        <v>30</v>
      </c>
      <c r="BJ240" s="4" t="s">
        <v>29</v>
      </c>
      <c r="BK240" s="4">
        <v>1064</v>
      </c>
      <c r="BL240" s="4" t="str">
        <f>IF(BK240=D240,"Y","CHK")</f>
        <v>Y</v>
      </c>
    </row>
    <row r="241" spans="1:64" x14ac:dyDescent="0.2">
      <c r="A241" s="51">
        <v>240</v>
      </c>
      <c r="B241" s="57" t="s">
        <v>28</v>
      </c>
      <c r="C241" s="57" t="s">
        <v>27</v>
      </c>
      <c r="D241" s="56">
        <v>1060</v>
      </c>
      <c r="E241" s="56"/>
      <c r="F241" s="56"/>
      <c r="G241" s="56"/>
      <c r="H241" s="56"/>
      <c r="I241" s="56"/>
      <c r="J241" s="56">
        <v>1</v>
      </c>
      <c r="K241" s="51">
        <f>SUBTOTAL(3,D241:I241)</f>
        <v>1</v>
      </c>
      <c r="L241" s="53">
        <v>2</v>
      </c>
      <c r="M241" s="56">
        <v>1</v>
      </c>
      <c r="N241" s="56">
        <v>1</v>
      </c>
      <c r="O241" s="56">
        <v>1</v>
      </c>
      <c r="P241" s="54"/>
      <c r="Q241" s="54"/>
      <c r="R241" s="54"/>
      <c r="S241" s="51"/>
      <c r="T241" s="53">
        <v>3</v>
      </c>
      <c r="U241" s="55">
        <v>1</v>
      </c>
      <c r="V241" s="56">
        <v>1</v>
      </c>
      <c r="W241" s="56">
        <v>1</v>
      </c>
      <c r="X241" s="56">
        <v>1</v>
      </c>
      <c r="Y241" s="55">
        <v>1</v>
      </c>
      <c r="Z241" s="51"/>
      <c r="AA241" s="51"/>
      <c r="AB241" s="51"/>
      <c r="AC241" s="54"/>
      <c r="AD241" s="54"/>
      <c r="AE241" s="54"/>
      <c r="AF241" s="54"/>
      <c r="AG241" s="54"/>
      <c r="AH241" s="51"/>
      <c r="AI241" s="54"/>
      <c r="AJ241" s="53">
        <v>8</v>
      </c>
      <c r="AK241" s="52">
        <f>(M241+N241)+(O241+V241+W241+X241)+(Q241+S241+Z241+AB241)</f>
        <v>6</v>
      </c>
      <c r="AL241" s="51"/>
      <c r="AM241" s="51" t="s">
        <v>22</v>
      </c>
      <c r="AN241" s="51"/>
      <c r="AO241" s="51"/>
      <c r="AP241" s="51"/>
      <c r="AQ241" s="51"/>
      <c r="AR241" s="51">
        <f>AK241</f>
        <v>6</v>
      </c>
      <c r="AS241" s="51" t="s">
        <v>21</v>
      </c>
      <c r="AT241" s="51"/>
      <c r="AU241" s="4">
        <v>2</v>
      </c>
      <c r="AV241" s="4">
        <f>M241+N241+Y241</f>
        <v>3</v>
      </c>
      <c r="AW241" s="4">
        <f>O241+U241+V241+W241+X241</f>
        <v>5</v>
      </c>
      <c r="AX241" s="4">
        <f>AV241+AW241</f>
        <v>8</v>
      </c>
      <c r="AY241" s="4">
        <f>M241+N241</f>
        <v>2</v>
      </c>
      <c r="AZ241" s="4">
        <f>O241+V241+W241+X241</f>
        <v>4</v>
      </c>
      <c r="BA241" s="4">
        <f>Q241+Z241</f>
        <v>0</v>
      </c>
      <c r="BB241" s="3">
        <f>S241+AB241</f>
        <v>0</v>
      </c>
      <c r="BC241" s="2">
        <f>SUM(AY241:BB241)</f>
        <v>6</v>
      </c>
      <c r="BD241" s="2" t="str">
        <f>IF(AK241=BC241,"y","CHK")</f>
        <v>y</v>
      </c>
      <c r="BI241" s="4" t="s">
        <v>28</v>
      </c>
      <c r="BJ241" s="4" t="s">
        <v>27</v>
      </c>
      <c r="BK241" s="4">
        <v>1060</v>
      </c>
      <c r="BL241" s="4" t="str">
        <f>IF(BK241=D241,"Y","CHK")</f>
        <v>Y</v>
      </c>
    </row>
    <row r="242" spans="1:64" x14ac:dyDescent="0.2">
      <c r="A242" s="34">
        <v>241</v>
      </c>
      <c r="B242" s="39" t="s">
        <v>26</v>
      </c>
      <c r="C242" s="39" t="s">
        <v>25</v>
      </c>
      <c r="D242" s="38">
        <v>1117</v>
      </c>
      <c r="E242" s="38"/>
      <c r="F242" s="38"/>
      <c r="G242" s="38"/>
      <c r="H242" s="38"/>
      <c r="I242" s="38"/>
      <c r="J242" s="38">
        <v>1</v>
      </c>
      <c r="K242" s="34">
        <f>SUBTOTAL(3,D242:I242)</f>
        <v>1</v>
      </c>
      <c r="L242" s="46">
        <v>2</v>
      </c>
      <c r="M242" s="38">
        <v>1</v>
      </c>
      <c r="N242" s="38">
        <v>1</v>
      </c>
      <c r="O242" s="38">
        <v>1</v>
      </c>
      <c r="P242" s="34"/>
      <c r="Q242" s="34"/>
      <c r="R242" s="34"/>
      <c r="S242" s="34"/>
      <c r="T242" s="46">
        <v>3</v>
      </c>
      <c r="U242" s="48">
        <v>1</v>
      </c>
      <c r="V242" s="38">
        <v>1</v>
      </c>
      <c r="W242" s="38">
        <v>1</v>
      </c>
      <c r="X242" s="38">
        <v>1</v>
      </c>
      <c r="Y242" s="48">
        <v>1</v>
      </c>
      <c r="Z242" s="34"/>
      <c r="AA242" s="34"/>
      <c r="AB242" s="34"/>
      <c r="AC242" s="45"/>
      <c r="AD242" s="45"/>
      <c r="AE242" s="45"/>
      <c r="AF242" s="45"/>
      <c r="AG242" s="45"/>
      <c r="AH242" s="34"/>
      <c r="AI242" s="45"/>
      <c r="AJ242" s="46">
        <v>8</v>
      </c>
      <c r="AK242" s="47">
        <f>(M242+N242)+(O242+V242+W242+X242)+(Q242+S242+Z242+AB242)</f>
        <v>6</v>
      </c>
      <c r="AL242" s="34"/>
      <c r="AM242" s="34" t="s">
        <v>22</v>
      </c>
      <c r="AN242" s="34"/>
      <c r="AO242" s="34"/>
      <c r="AP242" s="34"/>
      <c r="AQ242" s="34"/>
      <c r="AR242" s="34">
        <f>AK242</f>
        <v>6</v>
      </c>
      <c r="AS242" s="34" t="s">
        <v>21</v>
      </c>
      <c r="AT242" s="34"/>
      <c r="AU242" s="4">
        <v>1</v>
      </c>
      <c r="AV242" s="4">
        <f>M242+N242+Y242</f>
        <v>3</v>
      </c>
      <c r="AW242" s="4">
        <f>O242+U242+V242+W242+X242</f>
        <v>5</v>
      </c>
      <c r="AX242" s="4">
        <f>AV242+AW242</f>
        <v>8</v>
      </c>
      <c r="AY242" s="4">
        <f>M242+N242</f>
        <v>2</v>
      </c>
      <c r="AZ242" s="4">
        <f>O242+V242+W242+X242</f>
        <v>4</v>
      </c>
      <c r="BA242" s="4">
        <f>Q242+Z242</f>
        <v>0</v>
      </c>
      <c r="BB242" s="3">
        <f>S242+AB242</f>
        <v>0</v>
      </c>
      <c r="BC242" s="2">
        <f>SUM(AY242:BB242)</f>
        <v>6</v>
      </c>
      <c r="BD242" s="2" t="str">
        <f>IF(AK242=BC242,"y","CHK")</f>
        <v>y</v>
      </c>
      <c r="BI242" s="4" t="s">
        <v>26</v>
      </c>
      <c r="BJ242" s="4" t="s">
        <v>25</v>
      </c>
      <c r="BK242" s="4">
        <v>1117</v>
      </c>
      <c r="BL242" s="4" t="str">
        <f>IF(BK242=D242,"Y","CHK")</f>
        <v>Y</v>
      </c>
    </row>
    <row r="243" spans="1:64" x14ac:dyDescent="0.2">
      <c r="A243" s="51">
        <v>242</v>
      </c>
      <c r="B243" s="57" t="s">
        <v>24</v>
      </c>
      <c r="C243" s="57" t="s">
        <v>23</v>
      </c>
      <c r="D243" s="56">
        <v>1116</v>
      </c>
      <c r="E243" s="56">
        <v>1117</v>
      </c>
      <c r="F243" s="56"/>
      <c r="G243" s="56"/>
      <c r="H243" s="56"/>
      <c r="I243" s="56"/>
      <c r="J243" s="56">
        <v>1</v>
      </c>
      <c r="K243" s="51">
        <f>SUBTOTAL(3,D243:I243)</f>
        <v>2</v>
      </c>
      <c r="L243" s="53">
        <v>2</v>
      </c>
      <c r="M243" s="56">
        <v>1</v>
      </c>
      <c r="N243" s="56">
        <v>1</v>
      </c>
      <c r="O243" s="56">
        <v>1</v>
      </c>
      <c r="P243" s="54"/>
      <c r="Q243" s="54"/>
      <c r="R243" s="54"/>
      <c r="S243" s="51"/>
      <c r="T243" s="53">
        <v>3</v>
      </c>
      <c r="U243" s="55">
        <v>1</v>
      </c>
      <c r="V243" s="56">
        <v>1</v>
      </c>
      <c r="W243" s="56">
        <v>1</v>
      </c>
      <c r="X243" s="56">
        <v>1</v>
      </c>
      <c r="Y243" s="55">
        <v>1</v>
      </c>
      <c r="Z243" s="51"/>
      <c r="AA243" s="51"/>
      <c r="AB243" s="51"/>
      <c r="AC243" s="54"/>
      <c r="AD243" s="54"/>
      <c r="AE243" s="54"/>
      <c r="AF243" s="54"/>
      <c r="AG243" s="54"/>
      <c r="AH243" s="51"/>
      <c r="AI243" s="54"/>
      <c r="AJ243" s="53">
        <v>8</v>
      </c>
      <c r="AK243" s="52">
        <f>(M243+N243)+(O243+V243+W243+X243)+(Q243+S243+Z243+AB243)</f>
        <v>6</v>
      </c>
      <c r="AL243" s="51"/>
      <c r="AM243" s="51" t="s">
        <v>22</v>
      </c>
      <c r="AN243" s="51"/>
      <c r="AO243" s="51"/>
      <c r="AP243" s="51"/>
      <c r="AQ243" s="51"/>
      <c r="AR243" s="51">
        <f>AK243</f>
        <v>6</v>
      </c>
      <c r="AS243" s="51" t="s">
        <v>21</v>
      </c>
      <c r="AT243" s="51"/>
      <c r="AU243" s="4">
        <v>2</v>
      </c>
      <c r="AV243" s="4">
        <f>M243+N243+Y243</f>
        <v>3</v>
      </c>
      <c r="AW243" s="4">
        <f>O243+U243+V243+W243+X243</f>
        <v>5</v>
      </c>
      <c r="AX243" s="4">
        <f>AV243+AW243</f>
        <v>8</v>
      </c>
      <c r="AY243" s="4">
        <f>M243+N243</f>
        <v>2</v>
      </c>
      <c r="AZ243" s="4">
        <f>O243+V243+W243+X243</f>
        <v>4</v>
      </c>
      <c r="BA243" s="4">
        <f>Q243+Z243</f>
        <v>0</v>
      </c>
      <c r="BB243" s="3">
        <f>S243+AB243</f>
        <v>0</v>
      </c>
      <c r="BC243" s="2">
        <f>SUM(AY243:BB243)</f>
        <v>6</v>
      </c>
      <c r="BD243" s="2" t="str">
        <f>IF(AK243=BC243,"y","CHK")</f>
        <v>y</v>
      </c>
      <c r="BI243" s="4" t="s">
        <v>24</v>
      </c>
      <c r="BJ243" s="4" t="s">
        <v>23</v>
      </c>
      <c r="BK243" s="4">
        <v>1116</v>
      </c>
      <c r="BL243" s="4" t="str">
        <f>IF(BK243=D243,"Y","CHK")</f>
        <v>Y</v>
      </c>
    </row>
    <row r="244" spans="1:64" x14ac:dyDescent="0.2">
      <c r="A244" s="34">
        <v>243</v>
      </c>
      <c r="B244" s="50" t="s">
        <v>24</v>
      </c>
      <c r="C244" s="50" t="s">
        <v>23</v>
      </c>
      <c r="D244" s="49">
        <v>1117</v>
      </c>
      <c r="E244" s="38"/>
      <c r="F244" s="38"/>
      <c r="G244" s="38"/>
      <c r="H244" s="38"/>
      <c r="I244" s="38"/>
      <c r="J244" s="38"/>
      <c r="K244" s="34">
        <f>SUBTOTAL(3,D244:I244)</f>
        <v>1</v>
      </c>
      <c r="L244" s="46">
        <v>2</v>
      </c>
      <c r="M244" s="34"/>
      <c r="N244" s="34"/>
      <c r="O244" s="38"/>
      <c r="P244" s="45"/>
      <c r="Q244" s="45"/>
      <c r="R244" s="45"/>
      <c r="S244" s="34"/>
      <c r="T244" s="46">
        <v>3</v>
      </c>
      <c r="U244" s="48"/>
      <c r="V244" s="34"/>
      <c r="W244" s="34"/>
      <c r="X244" s="34"/>
      <c r="Y244" s="34"/>
      <c r="Z244" s="34"/>
      <c r="AA244" s="34"/>
      <c r="AB244" s="34"/>
      <c r="AC244" s="45"/>
      <c r="AD244" s="45"/>
      <c r="AE244" s="45"/>
      <c r="AF244" s="45"/>
      <c r="AG244" s="45"/>
      <c r="AH244" s="34"/>
      <c r="AI244" s="45"/>
      <c r="AJ244" s="46">
        <v>0</v>
      </c>
      <c r="AK244" s="47">
        <f>(M244+N244)+(O244+V244+W244+X244)+(Q244+S244+Z244+AB244)</f>
        <v>0</v>
      </c>
      <c r="AL244" s="34"/>
      <c r="AM244" s="34" t="s">
        <v>22</v>
      </c>
      <c r="AN244" s="34"/>
      <c r="AO244" s="34"/>
      <c r="AP244" s="34"/>
      <c r="AQ244" s="34"/>
      <c r="AR244" s="34">
        <f>AK244</f>
        <v>0</v>
      </c>
      <c r="AS244" s="34"/>
      <c r="AT244" s="34"/>
      <c r="AU244" s="4">
        <v>1</v>
      </c>
      <c r="AV244" s="4">
        <f>M244+N244+Y244</f>
        <v>0</v>
      </c>
      <c r="AW244" s="4">
        <f>O244+U244+V244+W244+X244</f>
        <v>0</v>
      </c>
      <c r="AX244" s="4">
        <f>AV244+AW244</f>
        <v>0</v>
      </c>
      <c r="AY244" s="4">
        <f>M244+N244</f>
        <v>0</v>
      </c>
      <c r="AZ244" s="4">
        <f>O244+V244+W244+X244</f>
        <v>0</v>
      </c>
      <c r="BA244" s="4">
        <f>Q244+Z244</f>
        <v>0</v>
      </c>
      <c r="BB244" s="3">
        <f>S244+AB244</f>
        <v>0</v>
      </c>
      <c r="BC244" s="2">
        <f>SUM(AY244:BB244)</f>
        <v>0</v>
      </c>
      <c r="BD244" s="2" t="str">
        <f>IF(AK244=BC244,"y","CHK")</f>
        <v>y</v>
      </c>
      <c r="BI244" s="4" t="s">
        <v>24</v>
      </c>
      <c r="BJ244" s="4" t="s">
        <v>23</v>
      </c>
      <c r="BK244" s="4">
        <v>1117</v>
      </c>
      <c r="BL244" s="4" t="str">
        <f>IF(BK244=D244,"Y","CHK")</f>
        <v>Y</v>
      </c>
    </row>
    <row r="245" spans="1:64" x14ac:dyDescent="0.2">
      <c r="A245" s="34"/>
      <c r="B245" s="39" t="s">
        <v>20</v>
      </c>
      <c r="C245" s="39" t="s">
        <v>19</v>
      </c>
      <c r="D245" s="38">
        <v>1129</v>
      </c>
      <c r="E245" s="38"/>
      <c r="F245" s="38"/>
      <c r="G245" s="38"/>
      <c r="H245" s="38"/>
      <c r="I245" s="38"/>
      <c r="J245" s="38">
        <v>1</v>
      </c>
      <c r="K245" s="34">
        <f>SUBTOTAL(3,D245:I245)</f>
        <v>1</v>
      </c>
      <c r="L245" s="46">
        <v>2</v>
      </c>
      <c r="M245" s="34">
        <v>1</v>
      </c>
      <c r="N245" s="34">
        <v>1</v>
      </c>
      <c r="O245" s="34">
        <v>1</v>
      </c>
      <c r="P245" s="45"/>
      <c r="Q245" s="45"/>
      <c r="R245" s="45"/>
      <c r="S245" s="34"/>
      <c r="T245" s="46">
        <v>3</v>
      </c>
      <c r="U245" s="48">
        <v>1</v>
      </c>
      <c r="V245" s="34">
        <v>1</v>
      </c>
      <c r="W245" s="34">
        <v>1</v>
      </c>
      <c r="X245" s="34">
        <v>1</v>
      </c>
      <c r="Y245" s="34">
        <v>1</v>
      </c>
      <c r="Z245" s="34"/>
      <c r="AA245" s="34"/>
      <c r="AB245" s="34"/>
      <c r="AC245" s="45"/>
      <c r="AD245" s="45"/>
      <c r="AE245" s="45"/>
      <c r="AF245" s="45"/>
      <c r="AG245" s="45"/>
      <c r="AH245" s="34"/>
      <c r="AI245" s="45"/>
      <c r="AJ245" s="46">
        <v>8</v>
      </c>
      <c r="AK245" s="47">
        <f>(M245+N245)+(O245+V245+W245+X245)+(Q245+S245+Z245+AB245)</f>
        <v>6</v>
      </c>
      <c r="AL245" s="34"/>
      <c r="AM245" s="34" t="s">
        <v>22</v>
      </c>
      <c r="AN245" s="34"/>
      <c r="AO245" s="34"/>
      <c r="AP245" s="34"/>
      <c r="AQ245" s="34"/>
      <c r="AR245" s="34">
        <f>AK245</f>
        <v>6</v>
      </c>
      <c r="AS245" s="34" t="s">
        <v>21</v>
      </c>
      <c r="AT245" s="34"/>
      <c r="AV245" s="4">
        <f>M245+N245+Y245</f>
        <v>3</v>
      </c>
      <c r="AW245" s="4">
        <f>O245+U245+V245+W245+X245</f>
        <v>5</v>
      </c>
      <c r="AX245" s="4">
        <f>AV245+AW245</f>
        <v>8</v>
      </c>
      <c r="AY245" s="4">
        <f>M245+N245</f>
        <v>2</v>
      </c>
      <c r="AZ245" s="4">
        <f>O245+V245+W245+X245</f>
        <v>4</v>
      </c>
      <c r="BA245" s="4">
        <f>Q245+Z245</f>
        <v>0</v>
      </c>
      <c r="BB245" s="3">
        <f>S245+AB245</f>
        <v>0</v>
      </c>
      <c r="BC245" s="2">
        <f>SUM(AY245:BB245)</f>
        <v>6</v>
      </c>
      <c r="BD245" s="2" t="str">
        <f>IF(AK245=BC245,"y","CHK")</f>
        <v>y</v>
      </c>
      <c r="BI245" s="4" t="s">
        <v>20</v>
      </c>
      <c r="BJ245" s="4" t="s">
        <v>19</v>
      </c>
      <c r="BK245" s="4">
        <v>1129</v>
      </c>
      <c r="BL245" s="4" t="str">
        <f>IF(BK245=D245,"Y","CHK")</f>
        <v>Y</v>
      </c>
    </row>
    <row r="246" spans="1:64" ht="16.5" customHeight="1" x14ac:dyDescent="0.2">
      <c r="A246" s="34"/>
      <c r="B246" s="39" t="s">
        <v>18</v>
      </c>
      <c r="C246" s="39"/>
      <c r="D246" s="38"/>
      <c r="E246" s="38"/>
      <c r="F246" s="38"/>
      <c r="G246" s="38"/>
      <c r="H246" s="38"/>
      <c r="I246" s="38"/>
      <c r="J246" s="38"/>
      <c r="K246" s="34"/>
      <c r="L246" s="46"/>
      <c r="M246" s="34"/>
      <c r="N246" s="34"/>
      <c r="O246" s="34"/>
      <c r="P246" s="45"/>
      <c r="Q246" s="45"/>
      <c r="R246" s="45"/>
      <c r="S246" s="34"/>
      <c r="T246" s="34"/>
      <c r="U246" s="34"/>
      <c r="V246" s="34"/>
      <c r="W246" s="34"/>
      <c r="X246" s="34"/>
      <c r="Y246" s="34"/>
      <c r="Z246" s="34"/>
      <c r="AA246" s="34"/>
      <c r="AB246" s="46"/>
      <c r="AC246" s="45"/>
      <c r="AD246" s="45"/>
      <c r="AE246" s="45"/>
      <c r="AF246" s="45"/>
      <c r="AG246" s="45"/>
      <c r="AH246" s="34"/>
      <c r="AI246" s="45"/>
      <c r="AJ246" s="46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</row>
    <row r="247" spans="1:64" x14ac:dyDescent="0.2">
      <c r="A247" s="34"/>
      <c r="B247" s="39" t="s">
        <v>18</v>
      </c>
      <c r="C247" s="39"/>
      <c r="D247" s="38"/>
      <c r="E247" s="38"/>
      <c r="F247" s="38"/>
      <c r="G247" s="38"/>
      <c r="H247" s="38"/>
      <c r="I247" s="38"/>
      <c r="J247" s="38"/>
      <c r="K247" s="34"/>
      <c r="L247" s="46"/>
      <c r="M247" s="34"/>
      <c r="N247" s="34"/>
      <c r="O247" s="34"/>
      <c r="P247" s="34"/>
      <c r="Q247" s="34"/>
      <c r="R247" s="45"/>
      <c r="S247" s="34"/>
      <c r="T247" s="34"/>
      <c r="U247" s="34"/>
      <c r="V247" s="34"/>
      <c r="W247" s="34"/>
      <c r="X247" s="34"/>
      <c r="Y247" s="34"/>
      <c r="Z247" s="34"/>
      <c r="AA247" s="34"/>
      <c r="AB247" s="46"/>
      <c r="AC247" s="45"/>
      <c r="AD247" s="45"/>
      <c r="AE247" s="45"/>
      <c r="AF247" s="45"/>
      <c r="AG247" s="45"/>
      <c r="AH247" s="34"/>
      <c r="AI247" s="45"/>
      <c r="AJ247" s="45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</row>
    <row r="248" spans="1:64" s="40" customFormat="1" ht="17.25" customHeight="1" x14ac:dyDescent="0.2">
      <c r="A248" s="44"/>
      <c r="B248" s="42" t="s">
        <v>18</v>
      </c>
      <c r="C248" s="42"/>
      <c r="D248" s="41"/>
      <c r="E248" s="41"/>
      <c r="F248" s="41"/>
      <c r="G248" s="41"/>
      <c r="H248" s="41">
        <f>SUBTOTAL(3,H2:H246)</f>
        <v>2</v>
      </c>
      <c r="I248" s="41"/>
      <c r="J248" s="41">
        <f>SUBTOTAL(9,J2:J246)</f>
        <v>148</v>
      </c>
      <c r="K248" s="43"/>
      <c r="L248" s="41"/>
      <c r="M248" s="41">
        <f>SUBTOTAL(9,M2:M246)</f>
        <v>148</v>
      </c>
      <c r="N248" s="41">
        <f>SUBTOTAL(9,N2:N246)</f>
        <v>148</v>
      </c>
      <c r="O248" s="41">
        <f>SUBTOTAL(9,O2:O246)</f>
        <v>148</v>
      </c>
      <c r="P248" s="41">
        <f>SUBTOTAL(9,P2:P246)</f>
        <v>0</v>
      </c>
      <c r="Q248" s="41">
        <f>SUBTOTAL(9,Q2:Q246)</f>
        <v>1</v>
      </c>
      <c r="R248" s="41">
        <f>SUBTOTAL(9,R2:R246)</f>
        <v>0</v>
      </c>
      <c r="S248" s="41">
        <f>SUBTOTAL(9,S2:S246)</f>
        <v>2</v>
      </c>
      <c r="T248" s="41"/>
      <c r="U248" s="41">
        <f>SUBTOTAL(9,U2:U246)</f>
        <v>148</v>
      </c>
      <c r="V248" s="41">
        <f>SUBTOTAL(9,V2:V246)</f>
        <v>148</v>
      </c>
      <c r="W248" s="41">
        <f>SUBTOTAL(9,W2:W246)</f>
        <v>148</v>
      </c>
      <c r="X248" s="41">
        <f>SUBTOTAL(9,X2:X246)</f>
        <v>148</v>
      </c>
      <c r="Y248" s="41">
        <f>SUBTOTAL(9,Y2:Y246)</f>
        <v>148</v>
      </c>
      <c r="Z248" s="41">
        <f>SUBTOTAL(9,Z2:Z246)</f>
        <v>1</v>
      </c>
      <c r="AA248" s="41">
        <f>SUBTOTAL(9,AA2:AA246)</f>
        <v>0</v>
      </c>
      <c r="AB248" s="41">
        <f>SUBTOTAL(9,AB2:AB246)</f>
        <v>35</v>
      </c>
      <c r="AC248" s="41">
        <f>SUBTOTAL(9,AC2:AC246)</f>
        <v>0</v>
      </c>
      <c r="AD248" s="41">
        <f>SUBTOTAL(9,AD2:AD246)</f>
        <v>0</v>
      </c>
      <c r="AE248" s="41">
        <f>SUBTOTAL(9,AE2:AE246)</f>
        <v>0</v>
      </c>
      <c r="AF248" s="41">
        <f>SUBTOTAL(9,AF2:AF246)</f>
        <v>0</v>
      </c>
      <c r="AG248" s="41">
        <f>SUBTOTAL(9,AG2:AG246)</f>
        <v>0</v>
      </c>
      <c r="AH248" s="41">
        <f>SUBTOTAL(9,AH2:AH246)</f>
        <v>0</v>
      </c>
      <c r="AI248" s="41"/>
      <c r="AJ248" s="41">
        <f>SUBTOTAL(9,AJ2:AJ246)</f>
        <v>1184</v>
      </c>
      <c r="AK248" s="41">
        <f>SUBTOTAL(9,AK2:AK246)</f>
        <v>927</v>
      </c>
      <c r="AL248" s="41">
        <f>SUBTOTAL(9,AL2:AL246)</f>
        <v>0</v>
      </c>
      <c r="AM248" s="41"/>
      <c r="AN248" s="41">
        <f>SUBTOTAL(9,AN2:AN246)</f>
        <v>315</v>
      </c>
      <c r="AO248" s="42"/>
      <c r="AP248" s="41">
        <f>SUBTOTAL(9,AP2:AP246)</f>
        <v>312</v>
      </c>
      <c r="AQ248" s="42"/>
      <c r="AR248" s="41">
        <f>SUBTOTAL(9,AR2:AR246)</f>
        <v>300</v>
      </c>
      <c r="AS248" s="41">
        <f>SUBTOTAL(9,AS2:AS246)</f>
        <v>0</v>
      </c>
      <c r="AT248" s="41">
        <f>SUBTOTAL(9,AT2:AT246)</f>
        <v>0</v>
      </c>
      <c r="AU248" s="41">
        <f>SUBTOTAL(9,AU2:AU246)</f>
        <v>364</v>
      </c>
      <c r="AV248" s="41">
        <f>SUBTOTAL(9,AV2:AV246)</f>
        <v>444</v>
      </c>
      <c r="AW248" s="41"/>
      <c r="AX248" s="41"/>
      <c r="AY248" s="41">
        <f>SUBTOTAL(9,AY2:AY246)</f>
        <v>296</v>
      </c>
      <c r="AZ248" s="41">
        <f>SUBTOTAL(9,AZ2:AZ246)</f>
        <v>592</v>
      </c>
      <c r="BA248" s="41">
        <f>SUBTOTAL(9,BA2:BA246)</f>
        <v>2</v>
      </c>
      <c r="BB248" s="41">
        <f>SUBTOTAL(9,BB2:BB246)</f>
        <v>37</v>
      </c>
      <c r="BC248" s="41">
        <f>SUBTOTAL(9,BC2:BC246)</f>
        <v>927</v>
      </c>
      <c r="BD248" s="41"/>
      <c r="BE248" s="41"/>
      <c r="BF248" s="41">
        <f>SUBTOTAL(9,BF2:BF246)</f>
        <v>0</v>
      </c>
    </row>
    <row r="249" spans="1:64" ht="181.9" customHeight="1" x14ac:dyDescent="0.2">
      <c r="A249" s="34">
        <v>259</v>
      </c>
      <c r="B249" s="39"/>
      <c r="C249" s="39"/>
      <c r="D249" s="38"/>
      <c r="E249" s="38"/>
      <c r="F249" s="38"/>
      <c r="G249" s="38"/>
      <c r="H249" s="38"/>
      <c r="I249" s="38"/>
      <c r="J249" s="38"/>
      <c r="K249" s="34"/>
      <c r="L249" s="37" t="str">
        <f>L1</f>
        <v>Public Service Commision District 2</v>
      </c>
      <c r="M249" s="37" t="str">
        <f>M1</f>
        <v>LEE MUNS  (R)</v>
      </c>
      <c r="N249" s="37" t="str">
        <f>N1</f>
        <v>TIMOTHY GUY ECHOLS  (R)</v>
      </c>
      <c r="O249" s="37" t="str">
        <f>O1</f>
        <v>ALICIA MONIQUE JOHNSON  (D)</v>
      </c>
      <c r="P249" s="37">
        <f>P1</f>
        <v>0</v>
      </c>
      <c r="Q249" s="37" t="str">
        <f>Q1</f>
        <v>EMERGENCY BALLOT OVERVOTE</v>
      </c>
      <c r="R249" s="37" t="str">
        <f>R1</f>
        <v>EMERGENCY BALLOT UNDERVOTE</v>
      </c>
      <c r="S249" s="37" t="str">
        <f>S1</f>
        <v>BLANK</v>
      </c>
      <c r="T249" s="37" t="str">
        <f>T1</f>
        <v>Public Service Commision District 3</v>
      </c>
      <c r="U249" s="37" t="str">
        <f>U1</f>
        <v>DANIEL BLACKMAN    D</v>
      </c>
      <c r="V249" s="37" t="str">
        <f>V1</f>
        <v>KEISHA SEAN WAITES    D</v>
      </c>
      <c r="W249" s="37" t="str">
        <f>W1</f>
        <v>PETER JACOB HUBBARD   D</v>
      </c>
      <c r="X249" s="37" t="str">
        <f>X1</f>
        <v>ROBERT LESLIE JONES    D</v>
      </c>
      <c r="Y249" s="37" t="str">
        <f>Y1</f>
        <v>TERRELL FITZ JOHNSON Sr  R</v>
      </c>
      <c r="Z249" s="37" t="str">
        <f>Z1</f>
        <v>EMERGENCY BALLOT OVERVOTE</v>
      </c>
      <c r="AA249" s="37" t="str">
        <f>AA1</f>
        <v>EMERGENCY BALLOT UNDERVOTE</v>
      </c>
      <c r="AB249" s="37" t="str">
        <f>AB1</f>
        <v>BLANK</v>
      </c>
      <c r="AC249" s="37">
        <f>AC1</f>
        <v>0</v>
      </c>
      <c r="AD249" s="37">
        <f>AD1</f>
        <v>0</v>
      </c>
      <c r="AE249" s="37">
        <f>AE1</f>
        <v>0</v>
      </c>
      <c r="AF249" s="37">
        <f>AF1</f>
        <v>0</v>
      </c>
      <c r="AG249" s="37">
        <f>AG1</f>
        <v>0</v>
      </c>
      <c r="AH249" s="36"/>
      <c r="AI249" s="35"/>
      <c r="AJ249" s="35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</row>
    <row r="251" spans="1:64" x14ac:dyDescent="0.2">
      <c r="R251" s="4"/>
      <c r="AB251" s="4"/>
      <c r="AC251" s="4"/>
      <c r="AD251" s="4"/>
      <c r="AE251" s="4"/>
      <c r="AF251" s="4"/>
      <c r="AG251" s="4"/>
    </row>
    <row r="252" spans="1:64" x14ac:dyDescent="0.2">
      <c r="AK252" s="4">
        <v>925</v>
      </c>
    </row>
    <row r="253" spans="1:64" x14ac:dyDescent="0.2">
      <c r="AK253" s="4">
        <f>AB248*-1</f>
        <v>-35</v>
      </c>
    </row>
    <row r="254" spans="1:64" x14ac:dyDescent="0.2">
      <c r="AK254" s="4">
        <v>2</v>
      </c>
    </row>
    <row r="255" spans="1:64" ht="13.5" thickBot="1" x14ac:dyDescent="0.25">
      <c r="B255" s="33" t="s">
        <v>17</v>
      </c>
      <c r="C255" s="32">
        <v>2</v>
      </c>
      <c r="D255" s="31" t="s">
        <v>2</v>
      </c>
      <c r="E255" s="32" t="s">
        <v>5</v>
      </c>
      <c r="F255" s="31" t="s">
        <v>16</v>
      </c>
      <c r="AK255" s="4">
        <f>SUM(AK252:AK254)</f>
        <v>892</v>
      </c>
    </row>
    <row r="256" spans="1:64" ht="13.5" thickBot="1" x14ac:dyDescent="0.25">
      <c r="B256" s="30" t="s">
        <v>15</v>
      </c>
      <c r="C256" s="29">
        <v>2</v>
      </c>
      <c r="D256" s="28" t="s">
        <v>2</v>
      </c>
      <c r="E256" s="27" t="s">
        <v>1</v>
      </c>
      <c r="F256" s="26" t="s">
        <v>14</v>
      </c>
    </row>
    <row r="257" spans="2:6" ht="13.5" thickBot="1" x14ac:dyDescent="0.25">
      <c r="B257" s="25" t="s">
        <v>13</v>
      </c>
      <c r="C257" s="24">
        <v>2</v>
      </c>
      <c r="D257" s="23" t="s">
        <v>6</v>
      </c>
      <c r="E257" s="22" t="s">
        <v>5</v>
      </c>
      <c r="F257" s="21" t="s">
        <v>12</v>
      </c>
    </row>
    <row r="258" spans="2:6" x14ac:dyDescent="0.2">
      <c r="B258" s="20" t="s">
        <v>11</v>
      </c>
      <c r="C258" s="19">
        <v>3</v>
      </c>
      <c r="D258" s="19" t="s">
        <v>6</v>
      </c>
      <c r="E258" s="18" t="s">
        <v>5</v>
      </c>
      <c r="F258" s="17" t="s">
        <v>10</v>
      </c>
    </row>
    <row r="259" spans="2:6" x14ac:dyDescent="0.2">
      <c r="B259" s="15" t="s">
        <v>9</v>
      </c>
      <c r="C259" s="12">
        <v>3</v>
      </c>
      <c r="D259" s="12" t="s">
        <v>6</v>
      </c>
      <c r="E259" s="16" t="s">
        <v>5</v>
      </c>
      <c r="F259" s="11" t="s">
        <v>0</v>
      </c>
    </row>
    <row r="260" spans="2:6" x14ac:dyDescent="0.2">
      <c r="B260" s="15" t="s">
        <v>8</v>
      </c>
      <c r="C260" s="13">
        <v>3</v>
      </c>
      <c r="D260" s="16" t="s">
        <v>6</v>
      </c>
      <c r="E260" s="13" t="s">
        <v>5</v>
      </c>
      <c r="F260" s="11" t="s">
        <v>4</v>
      </c>
    </row>
    <row r="261" spans="2:6" x14ac:dyDescent="0.2">
      <c r="B261" s="15" t="s">
        <v>7</v>
      </c>
      <c r="C261" s="14">
        <v>3</v>
      </c>
      <c r="D261" s="13" t="s">
        <v>6</v>
      </c>
      <c r="E261" s="12" t="s">
        <v>5</v>
      </c>
      <c r="F261" s="11" t="s">
        <v>4</v>
      </c>
    </row>
    <row r="262" spans="2:6" ht="13.5" thickBot="1" x14ac:dyDescent="0.25">
      <c r="B262" s="10" t="s">
        <v>3</v>
      </c>
      <c r="C262" s="9">
        <v>3</v>
      </c>
      <c r="D262" s="9" t="s">
        <v>2</v>
      </c>
      <c r="E262" s="8" t="s">
        <v>1</v>
      </c>
      <c r="F262" s="7" t="s">
        <v>0</v>
      </c>
    </row>
  </sheetData>
  <autoFilter ref="B1:G1" xr:uid="{B1FB9CE1-2AF1-4D59-B81F-F722D8F0E956}"/>
  <conditionalFormatting sqref="C1:C1048576">
    <cfRule type="duplicateValues" dxfId="6" priority="3"/>
    <cfRule type="duplicateValues" dxfId="5" priority="5"/>
  </conditionalFormatting>
  <conditionalFormatting sqref="AH1:AI1">
    <cfRule type="duplicateValues" dxfId="4" priority="6"/>
  </conditionalFormatting>
  <conditionalFormatting sqref="AE1">
    <cfRule type="duplicateValues" dxfId="3" priority="7"/>
  </conditionalFormatting>
  <conditionalFormatting sqref="Q1:R1">
    <cfRule type="duplicateValues" dxfId="2" priority="4"/>
  </conditionalFormatting>
  <conditionalFormatting sqref="Z1:AA1">
    <cfRule type="duplicateValues" dxfId="1" priority="2"/>
  </conditionalFormatting>
  <conditionalFormatting sqref="K2:K246">
    <cfRule type="cellIs" dxfId="0" priority="1" operator="greaterThan">
      <formula>3</formula>
    </cfRule>
  </conditionalFormatting>
  <pageMargins left="0.4" right="0.4" top="0.4" bottom="0.4" header="0.3" footer="0.3"/>
  <pageSetup paperSize="3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Pre-Tabulation</vt:lpstr>
      <vt:lpstr>'Pre-Tabulation'!Print_Area</vt:lpstr>
      <vt:lpstr>'Pre-Tabulation'!Print_Titles</vt:lpstr>
    </vt:vector>
  </TitlesOfParts>
  <Company>Cobb County Information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Ditri, Michael</dc:creator>
  <cp:lastModifiedBy>Ditri, Michael</cp:lastModifiedBy>
  <dcterms:created xsi:type="dcterms:W3CDTF">2025-06-24T13:25:04Z</dcterms:created>
  <dcterms:modified xsi:type="dcterms:W3CDTF">2025-06-24T13:26:06Z</dcterms:modified>
</cp:coreProperties>
</file>